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8\企画管理hdd-2\◆花みどりフェア2025\R5\★交通輸送対策\■バスを活用した誘客促進事業\"/>
    </mc:Choice>
  </mc:AlternateContent>
  <xr:revisionPtr revIDLastSave="0" documentId="13_ncr:1_{782FB90C-A48B-42BE-A6AF-E5F10BC2CA9F}" xr6:coauthVersionLast="47" xr6:coauthVersionMax="47" xr10:uidLastSave="{00000000-0000-0000-0000-000000000000}"/>
  <bookViews>
    <workbookView xWindow="12285" yWindow="1050" windowWidth="15615" windowHeight="13950" xr2:uid="{ECE7F5D4-0FDD-4055-9B1C-F2BCB7F2BCBF}"/>
  </bookViews>
  <sheets>
    <sheet name="様式３－１" sheetId="1" r:id="rId1"/>
    <sheet name="様式3－２" sheetId="2" r:id="rId2"/>
    <sheet name="様式3－３" sheetId="4" r:id="rId3"/>
    <sheet name="様式４" sheetId="5" r:id="rId4"/>
    <sheet name="様式14" sheetId="8" r:id="rId5"/>
    <sheet name="様式18" sheetId="14" r:id="rId6"/>
    <sheet name="様式18 記載例① 北淡路きっぷ" sheetId="11" r:id="rId7"/>
    <sheet name="様式18 記載例② 南淡路きっぷ" sheetId="13" r:id="rId8"/>
  </sheets>
  <definedNames>
    <definedName name="_xlnm.Print_Area" localSheetId="4">様式14!$A$1:$C$42</definedName>
    <definedName name="_xlnm.Print_Area" localSheetId="5">様式18!$A$1:$H$42</definedName>
    <definedName name="_xlnm.Print_Area" localSheetId="6">'様式18 記載例① 北淡路きっぷ'!$A$1:$H$42</definedName>
    <definedName name="_xlnm.Print_Area" localSheetId="7">'様式18 記載例② 南淡路きっぷ'!$A$1:$H$42</definedName>
    <definedName name="_xlnm.Print_Area" localSheetId="0">'様式３－１'!$A$1:$Q$31</definedName>
    <definedName name="_xlnm.Print_Area" localSheetId="1">'様式3－２'!$A$1:$Q$25</definedName>
    <definedName name="_xlnm.Print_Area" localSheetId="2">'様式3－３'!$A$1:$Q$25</definedName>
    <definedName name="_xlnm.Print_Area" localSheetId="3">様式４!$A$1:$C$42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4" l="1"/>
  <c r="Q12" i="4" s="1"/>
  <c r="A20" i="4" s="1"/>
  <c r="C20" i="4" s="1"/>
  <c r="F16" i="11" l="1"/>
  <c r="E42" i="14" l="1"/>
  <c r="D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E42" i="13"/>
  <c r="D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E42" i="11"/>
  <c r="D42" i="11"/>
  <c r="F14" i="11"/>
  <c r="F15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13" i="11"/>
  <c r="F12" i="11"/>
  <c r="F42" i="13" l="1"/>
  <c r="F42" i="14"/>
  <c r="F42" i="11"/>
  <c r="O12" i="2"/>
  <c r="Q12" i="2" s="1"/>
  <c r="A20" i="2" s="1"/>
  <c r="O12" i="1"/>
  <c r="Q12" i="1" s="1"/>
  <c r="D24" i="1"/>
  <c r="I20" i="1" l="1"/>
  <c r="K20" i="1" s="1"/>
  <c r="A20" i="1"/>
  <c r="E20" i="1"/>
  <c r="G20" i="1" s="1"/>
  <c r="C20" i="2" l="1"/>
  <c r="C20" i="1"/>
  <c r="O20" i="1" s="1"/>
  <c r="M20" i="1"/>
</calcChain>
</file>

<file path=xl/sharedStrings.xml><?xml version="1.0" encoding="utf-8"?>
<sst xmlns="http://schemas.openxmlformats.org/spreadsheetml/2006/main" count="212" uniqueCount="91">
  <si>
    <t>金</t>
    <rPh sb="0" eb="1">
      <t>キン</t>
    </rPh>
    <phoneticPr fontId="1"/>
  </si>
  <si>
    <t>土</t>
    <rPh sb="0" eb="1">
      <t>ド</t>
    </rPh>
    <phoneticPr fontId="1"/>
  </si>
  <si>
    <t>人泊数</t>
    <rPh sb="0" eb="1">
      <t>ニン</t>
    </rPh>
    <rPh sb="1" eb="2">
      <t>ハク</t>
    </rPh>
    <rPh sb="2" eb="3">
      <t>スウ</t>
    </rPh>
    <phoneticPr fontId="1"/>
  </si>
  <si>
    <t>区分</t>
    <rPh sb="0" eb="2">
      <t>クブン</t>
    </rPh>
    <phoneticPr fontId="1"/>
  </si>
  <si>
    <t>火</t>
    <rPh sb="0" eb="1">
      <t>ヒ</t>
    </rPh>
    <phoneticPr fontId="1"/>
  </si>
  <si>
    <t>合計</t>
    <rPh sb="0" eb="2">
      <t>ゴウケイ</t>
    </rPh>
    <phoneticPr fontId="1"/>
  </si>
  <si>
    <t>淡路市</t>
    <rPh sb="0" eb="3">
      <t>アワジシ</t>
    </rPh>
    <phoneticPr fontId="1"/>
  </si>
  <si>
    <t>洲本市</t>
    <rPh sb="0" eb="3">
      <t>スモトシ</t>
    </rPh>
    <phoneticPr fontId="1"/>
  </si>
  <si>
    <t>南あわじ市</t>
    <rPh sb="0" eb="1">
      <t>ミナミ</t>
    </rPh>
    <rPh sb="4" eb="5">
      <t>シ</t>
    </rPh>
    <phoneticPr fontId="1"/>
  </si>
  <si>
    <t>（例）宿泊実績のうち、バスツアーによる人泊数が５割を占めることから、利用見込み率を５割と算定</t>
    <rPh sb="1" eb="2">
      <t>レイ</t>
    </rPh>
    <rPh sb="3" eb="5">
      <t>シュクハク</t>
    </rPh>
    <rPh sb="5" eb="7">
      <t>ジッセキ</t>
    </rPh>
    <rPh sb="19" eb="20">
      <t>ニン</t>
    </rPh>
    <rPh sb="20" eb="22">
      <t>ハクスウ</t>
    </rPh>
    <rPh sb="24" eb="25">
      <t>ワリ</t>
    </rPh>
    <rPh sb="26" eb="27">
      <t>シ</t>
    </rPh>
    <rPh sb="34" eb="36">
      <t>リヨウ</t>
    </rPh>
    <rPh sb="36" eb="38">
      <t>ミコ</t>
    </rPh>
    <rPh sb="39" eb="40">
      <t>リツ</t>
    </rPh>
    <rPh sb="42" eb="43">
      <t>ワリ</t>
    </rPh>
    <rPh sb="44" eb="46">
      <t>サンテイ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</si>
  <si>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</si>
  <si>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</si>
  <si>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■　2024年3月、4月の淡路島内の契約宿泊施設の利用実績を元に算出する場合</t>
    <rPh sb="6" eb="7">
      <t>ネン</t>
    </rPh>
    <rPh sb="8" eb="9">
      <t>ガツ</t>
    </rPh>
    <rPh sb="11" eb="12">
      <t>ガツ</t>
    </rPh>
    <rPh sb="13" eb="16">
      <t>アワジシマ</t>
    </rPh>
    <rPh sb="16" eb="17">
      <t>ナイ</t>
    </rPh>
    <rPh sb="18" eb="20">
      <t>ケイヤク</t>
    </rPh>
    <rPh sb="20" eb="22">
      <t>シュクハク</t>
    </rPh>
    <rPh sb="22" eb="24">
      <t>シセツ</t>
    </rPh>
    <rPh sb="25" eb="27">
      <t>リヨウ</t>
    </rPh>
    <rPh sb="27" eb="29">
      <t>ジッセキ</t>
    </rPh>
    <rPh sb="30" eb="31">
      <t>モト</t>
    </rPh>
    <rPh sb="32" eb="34">
      <t>サンシュツ</t>
    </rPh>
    <rPh sb="36" eb="38">
      <t>バアイ</t>
    </rPh>
    <phoneticPr fontId="1"/>
  </si>
  <si>
    <t>※ ３市の宿泊者数の割合を変更する場合は、以下に変更する理由を記載してください。</t>
    <rPh sb="3" eb="4">
      <t>シ</t>
    </rPh>
    <rPh sb="5" eb="8">
      <t>シュクハクシャ</t>
    </rPh>
    <rPh sb="8" eb="9">
      <t>スウ</t>
    </rPh>
    <rPh sb="10" eb="12">
      <t>ワリアイ</t>
    </rPh>
    <rPh sb="13" eb="15">
      <t>ヘンコウ</t>
    </rPh>
    <rPh sb="17" eb="19">
      <t>バアイ</t>
    </rPh>
    <rPh sb="21" eb="23">
      <t>イカ</t>
    </rPh>
    <rPh sb="24" eb="26">
      <t>ヘンコウ</t>
    </rPh>
    <rPh sb="28" eb="30">
      <t>リユウ</t>
    </rPh>
    <rPh sb="31" eb="33">
      <t>キサイ</t>
    </rPh>
    <phoneticPr fontId="1"/>
  </si>
  <si>
    <t>※ バス利用見込率を変更する場合は、以下に変更する理由を記載してください。</t>
    <rPh sb="4" eb="6">
      <t>リヨウ</t>
    </rPh>
    <rPh sb="6" eb="8">
      <t>ミコ</t>
    </rPh>
    <rPh sb="8" eb="9">
      <t>リツ</t>
    </rPh>
    <rPh sb="10" eb="12">
      <t>ヘンコウ</t>
    </rPh>
    <rPh sb="14" eb="16">
      <t>バアイ</t>
    </rPh>
    <rPh sb="18" eb="20">
      <t>イカ</t>
    </rPh>
    <rPh sb="21" eb="23">
      <t>ヘンコウ</t>
    </rPh>
    <rPh sb="25" eb="27">
      <t>リユウ</t>
    </rPh>
    <rPh sb="28" eb="30">
      <t>キサイ</t>
    </rPh>
    <phoneticPr fontId="1"/>
  </si>
  <si>
    <t>バス
利用
見込率</t>
    <rPh sb="3" eb="5">
      <t>リヨウ</t>
    </rPh>
    <rPh sb="6" eb="8">
      <t>ミコ</t>
    </rPh>
    <rPh sb="8" eb="9">
      <t>リツ</t>
    </rPh>
    <phoneticPr fontId="1"/>
  </si>
  <si>
    <t>配布
枚数
元数</t>
    <rPh sb="0" eb="2">
      <t>ハイフ</t>
    </rPh>
    <rPh sb="3" eb="5">
      <t>マイスウ</t>
    </rPh>
    <rPh sb="6" eb="7">
      <t>モト</t>
    </rPh>
    <rPh sb="7" eb="8">
      <t>スウ</t>
    </rPh>
    <phoneticPr fontId="1"/>
  </si>
  <si>
    <r>
      <t>■　その他の算出方法により計算する場合</t>
    </r>
    <r>
      <rPr>
        <sz val="12"/>
        <color theme="1"/>
        <rFont val="ＭＳ Ｐゴシック"/>
        <family val="3"/>
        <charset val="128"/>
      </rPr>
      <t>　※ 配布枚数元数のみ修正したい場合は、配布枚数元数を手修正し、以下に考え方を記載して下さい。</t>
    </r>
    <rPh sb="4" eb="5">
      <t>タ</t>
    </rPh>
    <rPh sb="6" eb="8">
      <t>サンシュツ</t>
    </rPh>
    <rPh sb="8" eb="10">
      <t>ホウホウ</t>
    </rPh>
    <rPh sb="13" eb="15">
      <t>ケイサン</t>
    </rPh>
    <rPh sb="17" eb="19">
      <t>バアイ</t>
    </rPh>
    <rPh sb="22" eb="24">
      <t>ハイフ</t>
    </rPh>
    <rPh sb="24" eb="26">
      <t>マイスウ</t>
    </rPh>
    <rPh sb="26" eb="27">
      <t>モト</t>
    </rPh>
    <rPh sb="27" eb="28">
      <t>スウ</t>
    </rPh>
    <rPh sb="30" eb="32">
      <t>シュウセイ</t>
    </rPh>
    <rPh sb="35" eb="37">
      <t>バアイ</t>
    </rPh>
    <rPh sb="46" eb="47">
      <t>テ</t>
    </rPh>
    <rPh sb="47" eb="49">
      <t>シュウセイ</t>
    </rPh>
    <rPh sb="51" eb="53">
      <t>イカ</t>
    </rPh>
    <rPh sb="54" eb="55">
      <t>カンガ</t>
    </rPh>
    <rPh sb="56" eb="57">
      <t>カタ</t>
    </rPh>
    <rPh sb="58" eb="60">
      <t>キサイ</t>
    </rPh>
    <rPh sb="62" eb="63">
      <t>クダ</t>
    </rPh>
    <phoneticPr fontId="1"/>
  </si>
  <si>
    <t>[2024年3月、4月の淡路島内の契約宿泊施設の利用実績]</t>
    <rPh sb="5" eb="6">
      <t>ネン</t>
    </rPh>
    <rPh sb="7" eb="8">
      <t>ガツ</t>
    </rPh>
    <rPh sb="10" eb="11">
      <t>ガツ</t>
    </rPh>
    <rPh sb="12" eb="15">
      <t>アワジシマ</t>
    </rPh>
    <rPh sb="15" eb="16">
      <t>ナイ</t>
    </rPh>
    <rPh sb="17" eb="19">
      <t>ケイヤク</t>
    </rPh>
    <rPh sb="19" eb="21">
      <t>シュクハク</t>
    </rPh>
    <rPh sb="21" eb="23">
      <t>シセツ</t>
    </rPh>
    <rPh sb="24" eb="26">
      <t>リヨウ</t>
    </rPh>
    <rPh sb="26" eb="28">
      <t>ジッセキ</t>
    </rPh>
    <phoneticPr fontId="1"/>
  </si>
  <si>
    <t>[バス乗り放題きっぷの配布枚数]</t>
    <rPh sb="3" eb="4">
      <t>ノ</t>
    </rPh>
    <rPh sb="5" eb="7">
      <t>ホウダイ</t>
    </rPh>
    <rPh sb="11" eb="13">
      <t>ハイフ</t>
    </rPh>
    <rPh sb="13" eb="15">
      <t>マイスウ</t>
    </rPh>
    <phoneticPr fontId="1"/>
  </si>
  <si>
    <t>淡路島への旅行者の割合</t>
    <rPh sb="0" eb="2">
      <t>アワジ</t>
    </rPh>
    <rPh sb="2" eb="3">
      <t>シマ</t>
    </rPh>
    <rPh sb="5" eb="8">
      <t>リョコウシャ</t>
    </rPh>
    <rPh sb="9" eb="11">
      <t>ワリアイ</t>
    </rPh>
    <phoneticPr fontId="1"/>
  </si>
  <si>
    <t>[2024年3月、4月の神戸市内・明石市内の契約宿泊施設の利用実績]</t>
    <rPh sb="5" eb="6">
      <t>ネン</t>
    </rPh>
    <rPh sb="7" eb="8">
      <t>ガツ</t>
    </rPh>
    <rPh sb="10" eb="11">
      <t>ガツ</t>
    </rPh>
    <rPh sb="12" eb="14">
      <t>コウベ</t>
    </rPh>
    <rPh sb="14" eb="16">
      <t>シナイ</t>
    </rPh>
    <rPh sb="17" eb="19">
      <t>アカシ</t>
    </rPh>
    <rPh sb="19" eb="21">
      <t>シナイ</t>
    </rPh>
    <rPh sb="22" eb="24">
      <t>ケイヤク</t>
    </rPh>
    <rPh sb="24" eb="26">
      <t>シュクハク</t>
    </rPh>
    <rPh sb="26" eb="28">
      <t>シセツ</t>
    </rPh>
    <rPh sb="29" eb="31">
      <t>リヨウ</t>
    </rPh>
    <rPh sb="31" eb="33">
      <t>ジッセキ</t>
    </rPh>
    <phoneticPr fontId="1"/>
  </si>
  <si>
    <t>（例）淡路市内の宿泊施設のみの実績のため、100（淡路市）：0（洲本市）：0（南あわじ市）とする。</t>
    <rPh sb="1" eb="2">
      <t>レイ</t>
    </rPh>
    <rPh sb="3" eb="5">
      <t>アワジ</t>
    </rPh>
    <rPh sb="5" eb="7">
      <t>シナイ</t>
    </rPh>
    <rPh sb="8" eb="10">
      <t>シュクハク</t>
    </rPh>
    <rPh sb="10" eb="12">
      <t>シセツ</t>
    </rPh>
    <rPh sb="15" eb="17">
      <t>ジッセキ</t>
    </rPh>
    <rPh sb="25" eb="27">
      <t>アワジ</t>
    </rPh>
    <rPh sb="27" eb="28">
      <t>シ</t>
    </rPh>
    <rPh sb="32" eb="35">
      <t>スモトシ</t>
    </rPh>
    <rPh sb="39" eb="40">
      <t>ミナミ</t>
    </rPh>
    <rPh sb="43" eb="44">
      <t>シ</t>
    </rPh>
    <phoneticPr fontId="1"/>
  </si>
  <si>
    <t>■　2024年3月、4月の神戸市内・明石市内の契約宿泊施設の利用実績を元に算出する場合</t>
    <rPh sb="6" eb="7">
      <t>ネン</t>
    </rPh>
    <rPh sb="8" eb="9">
      <t>ガツ</t>
    </rPh>
    <rPh sb="11" eb="12">
      <t>ガツ</t>
    </rPh>
    <rPh sb="13" eb="17">
      <t>コウベシナイ</t>
    </rPh>
    <rPh sb="18" eb="22">
      <t>アカシシナイ</t>
    </rPh>
    <rPh sb="23" eb="25">
      <t>ケイヤク</t>
    </rPh>
    <rPh sb="25" eb="27">
      <t>シュクハク</t>
    </rPh>
    <rPh sb="27" eb="29">
      <t>シセツ</t>
    </rPh>
    <rPh sb="30" eb="32">
      <t>リヨウ</t>
    </rPh>
    <rPh sb="32" eb="34">
      <t>ジッセキ</t>
    </rPh>
    <rPh sb="35" eb="36">
      <t>モト</t>
    </rPh>
    <rPh sb="37" eb="39">
      <t>サンシュツ</t>
    </rPh>
    <rPh sb="41" eb="43">
      <t>バアイ</t>
    </rPh>
    <phoneticPr fontId="1"/>
  </si>
  <si>
    <t>水</t>
    <rPh sb="0" eb="1">
      <t>スイ</t>
    </rPh>
    <phoneticPr fontId="1"/>
  </si>
  <si>
    <t>日</t>
    <rPh sb="0" eb="1">
      <t>ニチ</t>
    </rPh>
    <phoneticPr fontId="1"/>
  </si>
  <si>
    <t>ＮＯ．</t>
    <phoneticPr fontId="1"/>
  </si>
  <si>
    <t>宿泊施設名</t>
    <rPh sb="0" eb="2">
      <t>シュクハク</t>
    </rPh>
    <rPh sb="2" eb="5">
      <t>シセツメイ</t>
    </rPh>
    <phoneticPr fontId="1"/>
  </si>
  <si>
    <t>所在地</t>
    <rPh sb="0" eb="3">
      <t>ショザイチ</t>
    </rPh>
    <phoneticPr fontId="1"/>
  </si>
  <si>
    <t>■　2024年3月、4月の淡路島内の契約宿泊施設等の利用実績を元に算出する場合</t>
    <rPh sb="6" eb="7">
      <t>ネン</t>
    </rPh>
    <rPh sb="8" eb="9">
      <t>ガツ</t>
    </rPh>
    <rPh sb="11" eb="12">
      <t>ガツ</t>
    </rPh>
    <rPh sb="13" eb="16">
      <t>アワジシマ</t>
    </rPh>
    <rPh sb="16" eb="17">
      <t>ナイ</t>
    </rPh>
    <rPh sb="18" eb="20">
      <t>ケイヤク</t>
    </rPh>
    <rPh sb="20" eb="22">
      <t>シュクハク</t>
    </rPh>
    <rPh sb="22" eb="24">
      <t>シセツ</t>
    </rPh>
    <rPh sb="24" eb="25">
      <t>ナド</t>
    </rPh>
    <rPh sb="26" eb="28">
      <t>リヨウ</t>
    </rPh>
    <rPh sb="28" eb="30">
      <t>ジッセキ</t>
    </rPh>
    <rPh sb="31" eb="32">
      <t>モト</t>
    </rPh>
    <rPh sb="33" eb="35">
      <t>サンシュツ</t>
    </rPh>
    <rPh sb="37" eb="39">
      <t>バアイ</t>
    </rPh>
    <phoneticPr fontId="1"/>
  </si>
  <si>
    <t>[2024年3月、4月の淡路島内の契約宿泊施設等の利用実績]</t>
    <rPh sb="5" eb="6">
      <t>ネン</t>
    </rPh>
    <rPh sb="7" eb="8">
      <t>ガツ</t>
    </rPh>
    <rPh sb="10" eb="11">
      <t>ガツ</t>
    </rPh>
    <rPh sb="12" eb="15">
      <t>アワジシマ</t>
    </rPh>
    <rPh sb="15" eb="16">
      <t>ナイ</t>
    </rPh>
    <rPh sb="17" eb="19">
      <t>ケイヤク</t>
    </rPh>
    <rPh sb="19" eb="21">
      <t>シュクハク</t>
    </rPh>
    <rPh sb="21" eb="23">
      <t>シセツ</t>
    </rPh>
    <rPh sb="23" eb="24">
      <t>ナド</t>
    </rPh>
    <rPh sb="25" eb="27">
      <t>リヨウ</t>
    </rPh>
    <rPh sb="27" eb="29">
      <t>ジッセキ</t>
    </rPh>
    <phoneticPr fontId="1"/>
  </si>
  <si>
    <r>
      <rPr>
        <b/>
        <sz val="11"/>
        <color theme="1"/>
        <rFont val="ＭＳ Ｐゴシック"/>
        <family val="3"/>
        <charset val="128"/>
      </rPr>
      <t>北淡路ﾊﾞｽ乗り放題きっぷ大磯号</t>
    </r>
    <r>
      <rPr>
        <b/>
        <sz val="9"/>
        <color theme="1"/>
        <rFont val="ＭＳ Ｐゴシック"/>
        <family val="3"/>
        <charset val="128"/>
      </rPr>
      <t>(2日版)</t>
    </r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3" eb="16">
      <t>オオイソゴウ</t>
    </rPh>
    <rPh sb="18" eb="19">
      <t>ニチ</t>
    </rPh>
    <rPh sb="19" eb="20">
      <t>バン</t>
    </rPh>
    <phoneticPr fontId="1"/>
  </si>
  <si>
    <t>北淡路ﾊﾞｽ乗り放題きっぷかけはし号</t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7" eb="18">
      <t>ゴウ</t>
    </rPh>
    <phoneticPr fontId="1"/>
  </si>
  <si>
    <r>
      <rPr>
        <b/>
        <sz val="11"/>
        <color theme="1"/>
        <rFont val="ＭＳ Ｐゴシック"/>
        <family val="3"/>
        <charset val="128"/>
      </rPr>
      <t>北淡路ﾊﾞｽ乗り放題きっぷ大磯号</t>
    </r>
    <r>
      <rPr>
        <b/>
        <sz val="9"/>
        <color theme="1"/>
        <rFont val="ＭＳ Ｐゴシック"/>
        <family val="3"/>
        <charset val="128"/>
      </rPr>
      <t>(1日版)</t>
    </r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3" eb="16">
      <t>オオイソゴウ</t>
    </rPh>
    <rPh sb="18" eb="19">
      <t>ニチ</t>
    </rPh>
    <rPh sb="19" eb="20">
      <t>バン</t>
    </rPh>
    <phoneticPr fontId="1"/>
  </si>
  <si>
    <t>バス乗り放題きっぷ　利用見込数算出表（宿泊旅行プラン：淡路島内）　事業スキーム①用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シュクハク</t>
    </rPh>
    <rPh sb="21" eb="23">
      <t>リョコウ</t>
    </rPh>
    <rPh sb="27" eb="29">
      <t>アワジ</t>
    </rPh>
    <rPh sb="29" eb="30">
      <t>シマ</t>
    </rPh>
    <rPh sb="30" eb="31">
      <t>ナイ</t>
    </rPh>
    <rPh sb="33" eb="35">
      <t>ジギョウ</t>
    </rPh>
    <rPh sb="40" eb="41">
      <t>ヨウ</t>
    </rPh>
    <phoneticPr fontId="1"/>
  </si>
  <si>
    <t>バス乗り放題きっぷ　利用見込数算出表（宿泊旅行プラン：神戸市内・明石市内）　事業スキーム②用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シュクハク</t>
    </rPh>
    <rPh sb="21" eb="23">
      <t>リョコウ</t>
    </rPh>
    <rPh sb="27" eb="30">
      <t>コウベシ</t>
    </rPh>
    <rPh sb="30" eb="31">
      <t>ナイ</t>
    </rPh>
    <rPh sb="32" eb="34">
      <t>アカシ</t>
    </rPh>
    <rPh sb="34" eb="35">
      <t>シ</t>
    </rPh>
    <rPh sb="35" eb="36">
      <t>ナイ</t>
    </rPh>
    <phoneticPr fontId="1"/>
  </si>
  <si>
    <t>バス乗り放題きっぷ　利用見込数算出表（日帰り旅行プラン：淡路島内）　事業スキーム③用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ヒガエ</t>
    </rPh>
    <rPh sb="22" eb="24">
      <t>リョコウ</t>
    </rPh>
    <rPh sb="28" eb="31">
      <t>アワジシマ</t>
    </rPh>
    <rPh sb="31" eb="32">
      <t>ナイ</t>
    </rPh>
    <phoneticPr fontId="1"/>
  </si>
  <si>
    <t>旅行プランを造成する宿泊施設等一覧</t>
    <phoneticPr fontId="1"/>
  </si>
  <si>
    <t>　　　□　事業スキーム②：宿泊旅行プランを造成する予定の神戸市・明石市の宿泊施設</t>
    <rPh sb="13" eb="17">
      <t>シュクハクリョコウ</t>
    </rPh>
    <rPh sb="21" eb="23">
      <t>ゾウセイ</t>
    </rPh>
    <rPh sb="28" eb="31">
      <t>コウベシ</t>
    </rPh>
    <rPh sb="32" eb="35">
      <t>アカシシ</t>
    </rPh>
    <rPh sb="36" eb="38">
      <t>シュクハク</t>
    </rPh>
    <phoneticPr fontId="1"/>
  </si>
  <si>
    <t>　　　□　事業スキーム③：日帰り旅行プランを造成する予定の淡路島内の宿泊施設等</t>
    <rPh sb="13" eb="15">
      <t>ヒガエ</t>
    </rPh>
    <rPh sb="16" eb="18">
      <t>リョコウ</t>
    </rPh>
    <rPh sb="22" eb="24">
      <t>ゾウセイ</t>
    </rPh>
    <rPh sb="29" eb="32">
      <t>アワジシマ</t>
    </rPh>
    <rPh sb="32" eb="33">
      <t>ナイ</t>
    </rPh>
    <rPh sb="34" eb="36">
      <t>シュクハク</t>
    </rPh>
    <rPh sb="36" eb="38">
      <t>シセツ</t>
    </rPh>
    <rPh sb="38" eb="39">
      <t>ナド</t>
    </rPh>
    <phoneticPr fontId="1"/>
  </si>
  <si>
    <t>　　　□　事業スキーム①：宿泊旅行プランを造成する予定の淡路島内の宿泊施設</t>
    <rPh sb="13" eb="17">
      <t>シュクハクリョコウ</t>
    </rPh>
    <rPh sb="21" eb="23">
      <t>ゾウセイ</t>
    </rPh>
    <rPh sb="25" eb="27">
      <t>ヨテイ</t>
    </rPh>
    <rPh sb="28" eb="31">
      <t>アワジシマ</t>
    </rPh>
    <rPh sb="31" eb="32">
      <t>ナイ</t>
    </rPh>
    <rPh sb="33" eb="35">
      <t>シュクハク</t>
    </rPh>
    <rPh sb="35" eb="37">
      <t>シセツ</t>
    </rPh>
    <phoneticPr fontId="1"/>
  </si>
  <si>
    <t>　　①　実施する事業スキームにより、以下のいずれかの内容を記載して下さい。
　　　 ※　複数実施する場合は別葉とすること。</t>
    <rPh sb="4" eb="6">
      <t>ジッシ</t>
    </rPh>
    <rPh sb="8" eb="10">
      <t>ジギョウ</t>
    </rPh>
    <rPh sb="18" eb="20">
      <t>イカ</t>
    </rPh>
    <rPh sb="26" eb="28">
      <t>ナイヨウ</t>
    </rPh>
    <rPh sb="29" eb="31">
      <t>キサイ</t>
    </rPh>
    <rPh sb="33" eb="34">
      <t>クダ</t>
    </rPh>
    <rPh sb="44" eb="46">
      <t>フクスウ</t>
    </rPh>
    <rPh sb="46" eb="48">
      <t>ジッシ</t>
    </rPh>
    <rPh sb="50" eb="52">
      <t>バアイ</t>
    </rPh>
    <rPh sb="53" eb="55">
      <t>ベツヨウ</t>
    </rPh>
    <phoneticPr fontId="1"/>
  </si>
  <si>
    <t>　　②　該当する事業スキームに☑して下さい。</t>
    <phoneticPr fontId="1"/>
  </si>
  <si>
    <t>様式３－１</t>
    <rPh sb="0" eb="2">
      <t>ヨウシキ</t>
    </rPh>
    <phoneticPr fontId="1"/>
  </si>
  <si>
    <t>様式３－２</t>
    <rPh sb="0" eb="2">
      <t>ヨウシキ</t>
    </rPh>
    <phoneticPr fontId="1"/>
  </si>
  <si>
    <t>様式３－３</t>
    <rPh sb="0" eb="2">
      <t>ヨウシキ</t>
    </rPh>
    <phoneticPr fontId="1"/>
  </si>
  <si>
    <t>様式４</t>
    <rPh sb="0" eb="2">
      <t>ヨウシキ</t>
    </rPh>
    <phoneticPr fontId="1"/>
  </si>
  <si>
    <t>旅行プランを造成した宿泊施設等一覧</t>
    <phoneticPr fontId="1"/>
  </si>
  <si>
    <t>　　①　実施した事業スキームにより、以下のいずれかの内容を記載して下さい。
　　　 ※　複数実施した場合は別葉とすること。</t>
    <rPh sb="4" eb="6">
      <t>ジッシ</t>
    </rPh>
    <rPh sb="8" eb="10">
      <t>ジギョウ</t>
    </rPh>
    <rPh sb="18" eb="20">
      <t>イカ</t>
    </rPh>
    <rPh sb="26" eb="28">
      <t>ナイヨウ</t>
    </rPh>
    <rPh sb="29" eb="31">
      <t>キサイ</t>
    </rPh>
    <rPh sb="33" eb="34">
      <t>クダ</t>
    </rPh>
    <rPh sb="44" eb="46">
      <t>フクスウ</t>
    </rPh>
    <rPh sb="46" eb="48">
      <t>ジッシ</t>
    </rPh>
    <rPh sb="50" eb="52">
      <t>バアイ</t>
    </rPh>
    <rPh sb="53" eb="55">
      <t>ベツヨウ</t>
    </rPh>
    <phoneticPr fontId="1"/>
  </si>
  <si>
    <t>　　　□　事業スキーム①：宿泊旅行プランを造成した淡路島内の宿泊施設</t>
    <rPh sb="13" eb="17">
      <t>シュクハクリョコウ</t>
    </rPh>
    <rPh sb="21" eb="23">
      <t>ゾウセイ</t>
    </rPh>
    <rPh sb="25" eb="28">
      <t>アワジシマ</t>
    </rPh>
    <rPh sb="28" eb="29">
      <t>ナイ</t>
    </rPh>
    <rPh sb="30" eb="32">
      <t>シュクハク</t>
    </rPh>
    <rPh sb="32" eb="34">
      <t>シセツ</t>
    </rPh>
    <phoneticPr fontId="1"/>
  </si>
  <si>
    <t>　　　□　事業スキーム②：宿泊旅行プランを造成した神戸市・明石市の宿泊施設</t>
    <rPh sb="13" eb="17">
      <t>シュクハクリョコウ</t>
    </rPh>
    <rPh sb="21" eb="23">
      <t>ゾウセイ</t>
    </rPh>
    <rPh sb="25" eb="28">
      <t>コウベシ</t>
    </rPh>
    <rPh sb="29" eb="32">
      <t>アカシシ</t>
    </rPh>
    <rPh sb="33" eb="35">
      <t>シュクハク</t>
    </rPh>
    <phoneticPr fontId="1"/>
  </si>
  <si>
    <t>　　　□　事業スキーム③：日帰り旅行プランを造成した淡路島内の宿泊施設等</t>
    <rPh sb="13" eb="15">
      <t>ヒガエ</t>
    </rPh>
    <rPh sb="16" eb="18">
      <t>リョコウ</t>
    </rPh>
    <rPh sb="22" eb="24">
      <t>ゾウセイ</t>
    </rPh>
    <rPh sb="26" eb="29">
      <t>アワジシマ</t>
    </rPh>
    <rPh sb="29" eb="30">
      <t>ナイ</t>
    </rPh>
    <rPh sb="31" eb="33">
      <t>シュクハク</t>
    </rPh>
    <rPh sb="33" eb="35">
      <t>シセツ</t>
    </rPh>
    <rPh sb="35" eb="36">
      <t>ナド</t>
    </rPh>
    <phoneticPr fontId="1"/>
  </si>
  <si>
    <t>バス乗り放題きっぷ利用者名簿</t>
    <rPh sb="2" eb="3">
      <t>ノ</t>
    </rPh>
    <rPh sb="4" eb="6">
      <t>ホウダイ</t>
    </rPh>
    <rPh sb="9" eb="12">
      <t>リヨウシャ</t>
    </rPh>
    <rPh sb="12" eb="14">
      <t>メイボ</t>
    </rPh>
    <phoneticPr fontId="1"/>
  </si>
  <si>
    <t>大人</t>
    <rPh sb="0" eb="2">
      <t>オトナ</t>
    </rPh>
    <phoneticPr fontId="1"/>
  </si>
  <si>
    <t>申込枚数</t>
    <rPh sb="0" eb="2">
      <t>モウシコ</t>
    </rPh>
    <rPh sb="2" eb="4">
      <t>マイスウ</t>
    </rPh>
    <phoneticPr fontId="1"/>
  </si>
  <si>
    <t>子供</t>
    <rPh sb="0" eb="2">
      <t>コドモ</t>
    </rPh>
    <phoneticPr fontId="1"/>
  </si>
  <si>
    <t>利用者名</t>
    <rPh sb="0" eb="3">
      <t>リヨウシャ</t>
    </rPh>
    <rPh sb="3" eb="4">
      <t>メイ</t>
    </rPh>
    <phoneticPr fontId="1"/>
  </si>
  <si>
    <t>事業
ｽｷｰﾑ</t>
    <rPh sb="0" eb="2">
      <t>ジギョウ</t>
    </rPh>
    <phoneticPr fontId="1"/>
  </si>
  <si>
    <t>利用日：2024年３月２２日（土）</t>
    <rPh sb="0" eb="3">
      <t>リヨウビ</t>
    </rPh>
    <rPh sb="8" eb="9">
      <t>ネン</t>
    </rPh>
    <rPh sb="10" eb="11">
      <t>ガツ</t>
    </rPh>
    <rPh sb="13" eb="14">
      <t>ニチ</t>
    </rPh>
    <rPh sb="15" eb="16">
      <t>ド</t>
    </rPh>
    <phoneticPr fontId="1"/>
  </si>
  <si>
    <t>会社名［　淡路島観光旅行社　　］</t>
    <rPh sb="0" eb="3">
      <t>カイシャメイ</t>
    </rPh>
    <rPh sb="5" eb="8">
      <t>アワジシマ</t>
    </rPh>
    <rPh sb="8" eb="10">
      <t>カンコウ</t>
    </rPh>
    <rPh sb="10" eb="12">
      <t>リョコウ</t>
    </rPh>
    <rPh sb="12" eb="13">
      <t>シャ</t>
    </rPh>
    <phoneticPr fontId="1"/>
  </si>
  <si>
    <t>①</t>
    <phoneticPr fontId="1"/>
  </si>
  <si>
    <t>兵庫太郎</t>
    <rPh sb="0" eb="2">
      <t>ヒョウゴ</t>
    </rPh>
    <rPh sb="2" eb="4">
      <t>タロウ</t>
    </rPh>
    <phoneticPr fontId="1"/>
  </si>
  <si>
    <t>合計</t>
    <rPh sb="0" eb="2">
      <t>ゴウケイ</t>
    </rPh>
    <phoneticPr fontId="1"/>
  </si>
  <si>
    <t>－</t>
    <phoneticPr fontId="1"/>
  </si>
  <si>
    <t>受取
サイン</t>
    <rPh sb="0" eb="2">
      <t>ウケトリ</t>
    </rPh>
    <phoneticPr fontId="1"/>
  </si>
  <si>
    <t>大磯号１日版</t>
    <phoneticPr fontId="1"/>
  </si>
  <si>
    <t>大磯号２日版</t>
    <rPh sb="0" eb="3">
      <t>オオイソゴウ</t>
    </rPh>
    <rPh sb="4" eb="6">
      <t>ニチバン</t>
    </rPh>
    <phoneticPr fontId="1"/>
  </si>
  <si>
    <t>③</t>
    <phoneticPr fontId="1"/>
  </si>
  <si>
    <t>※　事業スキーム順に並べること</t>
    <rPh sb="2" eb="4">
      <t>ジギョウ</t>
    </rPh>
    <rPh sb="8" eb="9">
      <t>ジュン</t>
    </rPh>
    <rPh sb="10" eb="11">
      <t>ナラ</t>
    </rPh>
    <phoneticPr fontId="1"/>
  </si>
  <si>
    <t>かけはし号</t>
    <rPh sb="4" eb="5">
      <t>ゴウ</t>
    </rPh>
    <phoneticPr fontId="1"/>
  </si>
  <si>
    <t>兵庫一郎</t>
    <rPh sb="0" eb="2">
      <t>ヒョウゴ</t>
    </rPh>
    <rPh sb="2" eb="4">
      <t>イチロウ</t>
    </rPh>
    <phoneticPr fontId="1"/>
  </si>
  <si>
    <t>兵庫次郎</t>
    <rPh sb="0" eb="2">
      <t>ヒョウゴ</t>
    </rPh>
    <rPh sb="2" eb="4">
      <t>ジロウ</t>
    </rPh>
    <phoneticPr fontId="1"/>
  </si>
  <si>
    <t>花博太郎</t>
    <rPh sb="0" eb="2">
      <t>ハナハク</t>
    </rPh>
    <phoneticPr fontId="1"/>
  </si>
  <si>
    <t>花博三郎</t>
    <rPh sb="0" eb="2">
      <t>ハナハク</t>
    </rPh>
    <rPh sb="2" eb="4">
      <t>サブロウ</t>
    </rPh>
    <phoneticPr fontId="1"/>
  </si>
  <si>
    <t>南淡路バス乗り放題きっぷ配布用</t>
    <rPh sb="0" eb="1">
      <t>ミナミ</t>
    </rPh>
    <rPh sb="1" eb="3">
      <t>アワジ</t>
    </rPh>
    <rPh sb="5" eb="6">
      <t>ノ</t>
    </rPh>
    <rPh sb="7" eb="9">
      <t>ホウダイ</t>
    </rPh>
    <rPh sb="12" eb="14">
      <t>ハイフ</t>
    </rPh>
    <rPh sb="14" eb="15">
      <t>ヨウ</t>
    </rPh>
    <phoneticPr fontId="1"/>
  </si>
  <si>
    <t>北淡路バス乗り放題きっぷ配布用</t>
    <rPh sb="0" eb="1">
      <t>キタ</t>
    </rPh>
    <rPh sb="1" eb="3">
      <t>アワジ</t>
    </rPh>
    <rPh sb="5" eb="6">
      <t>ノ</t>
    </rPh>
    <rPh sb="7" eb="9">
      <t>ホウダイ</t>
    </rPh>
    <rPh sb="12" eb="14">
      <t>ハイフ</t>
    </rPh>
    <rPh sb="14" eb="15">
      <t>ヨウ</t>
    </rPh>
    <phoneticPr fontId="1"/>
  </si>
  <si>
    <t>会社名［　　　　　　　　　　　　　　　　　］</t>
    <rPh sb="0" eb="3">
      <t>カイシャメイ</t>
    </rPh>
    <phoneticPr fontId="1"/>
  </si>
  <si>
    <t>利用日：2024年　月　　日（　　）</t>
    <rPh sb="0" eb="3">
      <t>リヨウビ</t>
    </rPh>
    <rPh sb="8" eb="9">
      <t>ネン</t>
    </rPh>
    <rPh sb="10" eb="11">
      <t>ガツ</t>
    </rPh>
    <rPh sb="13" eb="14">
      <t>ニチ</t>
    </rPh>
    <phoneticPr fontId="1"/>
  </si>
  <si>
    <t>南淡路ﾊﾞｽ乗り放題きっぷ</t>
    <rPh sb="0" eb="1">
      <t>ミナミ</t>
    </rPh>
    <rPh sb="1" eb="3">
      <t>アワジ</t>
    </rPh>
    <rPh sb="6" eb="7">
      <t>ノ</t>
    </rPh>
    <rPh sb="8" eb="10">
      <t>ホウダイ</t>
    </rPh>
    <phoneticPr fontId="1"/>
  </si>
  <si>
    <t>注意：黄色セルのみ入力することとし、それ以外のセルを修正したい場合は実行委員会にご相談下さい。</t>
    <rPh sb="0" eb="2">
      <t>チュウイ</t>
    </rPh>
    <rPh sb="3" eb="5">
      <t>キイロ</t>
    </rPh>
    <rPh sb="9" eb="11">
      <t>ニュウリョク</t>
    </rPh>
    <rPh sb="20" eb="22">
      <t>イガイ</t>
    </rPh>
    <rPh sb="26" eb="28">
      <t>シュウセイ</t>
    </rPh>
    <rPh sb="31" eb="33">
      <t>バアイ</t>
    </rPh>
    <rPh sb="34" eb="36">
      <t>ジッコウ</t>
    </rPh>
    <rPh sb="36" eb="39">
      <t>イインカイ</t>
    </rPh>
    <rPh sb="41" eb="43">
      <t>ソウダン</t>
    </rPh>
    <rPh sb="43" eb="44">
      <t>クダ</t>
    </rPh>
    <phoneticPr fontId="1"/>
  </si>
  <si>
    <t>南淡路バス乗り放題きっぷ</t>
    <rPh sb="0" eb="1">
      <t>ミナミ</t>
    </rPh>
    <rPh sb="1" eb="3">
      <t>アワジ</t>
    </rPh>
    <rPh sb="5" eb="6">
      <t>ノ</t>
    </rPh>
    <rPh sb="7" eb="9">
      <t>ホウダイ</t>
    </rPh>
    <phoneticPr fontId="1"/>
  </si>
  <si>
    <t>南淡路バス乗り放題きっぷ</t>
    <rPh sb="0" eb="1">
      <t>ミナミ</t>
    </rPh>
    <rPh sb="1" eb="3">
      <t>アワジ</t>
    </rPh>
    <rPh sb="5" eb="6">
      <t>ノ</t>
    </rPh>
    <rPh sb="7" eb="9">
      <t>ホウダイノホウダイ</t>
    </rPh>
    <phoneticPr fontId="1"/>
  </si>
  <si>
    <t>南淡路バス乗り放題きっぷ</t>
    <rPh sb="0" eb="1">
      <t>ミナミ</t>
    </rPh>
    <rPh sb="5" eb="6">
      <t>ノ</t>
    </rPh>
    <rPh sb="7" eb="9">
      <t>ホウダイノホウダイ</t>
    </rPh>
    <phoneticPr fontId="1"/>
  </si>
  <si>
    <t>参考：３市の宿泊者数の割合（実行委員会調）</t>
    <rPh sb="0" eb="2">
      <t>サンコウ</t>
    </rPh>
    <rPh sb="4" eb="5">
      <t>シ</t>
    </rPh>
    <rPh sb="6" eb="9">
      <t>シュクハクシャ</t>
    </rPh>
    <rPh sb="9" eb="10">
      <t>スウ</t>
    </rPh>
    <rPh sb="11" eb="13">
      <t>ワリアイ</t>
    </rPh>
    <rPh sb="14" eb="16">
      <t>ジッコウ</t>
    </rPh>
    <rPh sb="16" eb="19">
      <t>イインカイ</t>
    </rPh>
    <rPh sb="19" eb="20">
      <t>シラ</t>
    </rPh>
    <phoneticPr fontId="1"/>
  </si>
  <si>
    <t>北淡路バス乗り放題きっぷ配布用・南淡路バス乗り放題きっぷ配布用</t>
    <rPh sb="16" eb="17">
      <t>ミナミ</t>
    </rPh>
    <phoneticPr fontId="1"/>
  </si>
  <si>
    <t>様式14</t>
    <rPh sb="0" eb="2">
      <t>ヨウシキ</t>
    </rPh>
    <phoneticPr fontId="1"/>
  </si>
  <si>
    <t>様式18</t>
    <rPh sb="0" eb="2">
      <t>ヨウシキ</t>
    </rPh>
    <phoneticPr fontId="1"/>
  </si>
  <si>
    <t>※ 淡路島への旅行者の割合の算出の考え方を記載してください。</t>
    <rPh sb="2" eb="5">
      <t>アワジシマ</t>
    </rPh>
    <rPh sb="7" eb="10">
      <t>リョコウシャ</t>
    </rPh>
    <rPh sb="11" eb="13">
      <t>ワリアイ</t>
    </rPh>
    <rPh sb="14" eb="16">
      <t>サンシュツ</t>
    </rPh>
    <rPh sb="17" eb="18">
      <t>カンガ</t>
    </rPh>
    <rPh sb="19" eb="20">
      <t>カタ</t>
    </rPh>
    <rPh sb="21" eb="23">
      <t>キサイ</t>
    </rPh>
    <phoneticPr fontId="1"/>
  </si>
  <si>
    <t>※ バス利用見込率の算出の考え方を記載してください。</t>
    <rPh sb="4" eb="6">
      <t>リヨウ</t>
    </rPh>
    <rPh sb="6" eb="8">
      <t>ミコ</t>
    </rPh>
    <rPh sb="8" eb="9">
      <t>リツ</t>
    </rPh>
    <phoneticPr fontId="1"/>
  </si>
  <si>
    <t>きっぷ名称</t>
    <rPh sb="3" eb="5">
      <t>メイショウ</t>
    </rPh>
    <phoneticPr fontId="1"/>
  </si>
  <si>
    <t>きっぷ名称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</si>
</sst>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5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A236-2935-45F6-8C36-08C5F3E83B7B}">
  <dimension ref="A1:Q31"/>
  <sheetViews>
    <sheetView tabSelected="1" workbookViewId="0">
      <selection activeCell="G23" sqref="G23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43</v>
      </c>
    </row>
    <row r="2" spans="1:17" ht="17.25" x14ac:dyDescent="0.1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 x14ac:dyDescent="0.15">
      <c r="A4" s="39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15">
      <c r="A6" s="50" t="s">
        <v>12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15">
      <c r="A9" s="49" t="s">
        <v>3</v>
      </c>
      <c r="B9" s="48">
        <v>45352</v>
      </c>
      <c r="C9" s="48"/>
      <c r="D9" s="48"/>
      <c r="E9" s="48"/>
      <c r="F9" s="48"/>
      <c r="G9" s="48">
        <v>45383</v>
      </c>
      <c r="H9" s="49"/>
      <c r="I9" s="49"/>
      <c r="J9" s="49"/>
      <c r="K9" s="49"/>
      <c r="L9" s="49"/>
      <c r="M9" s="49"/>
      <c r="N9" s="49"/>
      <c r="O9" s="51" t="s">
        <v>5</v>
      </c>
      <c r="P9" s="54" t="s">
        <v>15</v>
      </c>
      <c r="Q9" s="54" t="s">
        <v>16</v>
      </c>
    </row>
    <row r="10" spans="1:17" x14ac:dyDescent="0.15">
      <c r="A10" s="49"/>
      <c r="B10" s="4">
        <v>19</v>
      </c>
      <c r="C10" s="4">
        <v>22</v>
      </c>
      <c r="D10" s="4">
        <v>23</v>
      </c>
      <c r="E10" s="4">
        <v>29</v>
      </c>
      <c r="F10" s="4">
        <v>30</v>
      </c>
      <c r="G10" s="4">
        <v>5</v>
      </c>
      <c r="H10" s="4">
        <v>6</v>
      </c>
      <c r="I10" s="4">
        <v>12</v>
      </c>
      <c r="J10" s="4">
        <v>13</v>
      </c>
      <c r="K10" s="4">
        <v>19</v>
      </c>
      <c r="L10" s="4">
        <v>20</v>
      </c>
      <c r="M10" s="4">
        <v>26</v>
      </c>
      <c r="N10" s="4">
        <v>27</v>
      </c>
      <c r="O10" s="52"/>
      <c r="P10" s="52"/>
      <c r="Q10" s="52"/>
    </row>
    <row r="11" spans="1:17" ht="15" thickBot="1" x14ac:dyDescent="0.2">
      <c r="A11" s="49"/>
      <c r="B11" s="13" t="s">
        <v>4</v>
      </c>
      <c r="C11" s="13" t="s">
        <v>0</v>
      </c>
      <c r="D11" s="13" t="s">
        <v>1</v>
      </c>
      <c r="E11" s="13" t="s">
        <v>0</v>
      </c>
      <c r="F11" s="13" t="s">
        <v>1</v>
      </c>
      <c r="G11" s="13" t="s">
        <v>0</v>
      </c>
      <c r="H11" s="13" t="s">
        <v>1</v>
      </c>
      <c r="I11" s="13" t="s">
        <v>0</v>
      </c>
      <c r="J11" s="13" t="s">
        <v>1</v>
      </c>
      <c r="K11" s="13" t="s">
        <v>0</v>
      </c>
      <c r="L11" s="13" t="s">
        <v>1</v>
      </c>
      <c r="M11" s="13" t="s">
        <v>0</v>
      </c>
      <c r="N11" s="13" t="s">
        <v>1</v>
      </c>
      <c r="O11" s="53"/>
      <c r="P11" s="52"/>
      <c r="Q11" s="53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0">
        <v>0.3</v>
      </c>
      <c r="Q12" s="11">
        <f>O12*P12</f>
        <v>0</v>
      </c>
    </row>
    <row r="13" spans="1:17" ht="15" thickTop="1" x14ac:dyDescent="0.15"/>
    <row r="14" spans="1:17" x14ac:dyDescent="0.15">
      <c r="A14" s="46" t="s">
        <v>14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"/>
    </row>
    <row r="15" spans="1:17" ht="37.5" customHeight="1" x14ac:dyDescent="0.15">
      <c r="A15" s="40" t="s">
        <v>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ht="15" thickBot="1" x14ac:dyDescent="0.2">
      <c r="A17" s="3" t="s">
        <v>19</v>
      </c>
    </row>
    <row r="18" spans="1:17" ht="15" thickTop="1" x14ac:dyDescent="0.15">
      <c r="A18" s="45" t="s">
        <v>31</v>
      </c>
      <c r="B18" s="43"/>
      <c r="C18" s="43"/>
      <c r="D18" s="43"/>
      <c r="E18" s="44" t="s">
        <v>32</v>
      </c>
      <c r="F18" s="44"/>
      <c r="G18" s="44"/>
      <c r="H18" s="44"/>
      <c r="I18" s="43" t="s">
        <v>78</v>
      </c>
      <c r="J18" s="43"/>
      <c r="K18" s="43"/>
      <c r="L18" s="43"/>
      <c r="M18" s="63" t="s">
        <v>5</v>
      </c>
      <c r="N18" s="64"/>
      <c r="O18" s="64"/>
      <c r="P18" s="65"/>
      <c r="Q18" s="8"/>
    </row>
    <row r="19" spans="1:17" x14ac:dyDescent="0.15">
      <c r="A19" s="61" t="s">
        <v>10</v>
      </c>
      <c r="B19" s="60"/>
      <c r="C19" s="60" t="s">
        <v>11</v>
      </c>
      <c r="D19" s="60"/>
      <c r="E19" s="60" t="s">
        <v>10</v>
      </c>
      <c r="F19" s="60"/>
      <c r="G19" s="60" t="s">
        <v>11</v>
      </c>
      <c r="H19" s="60"/>
      <c r="I19" s="60" t="s">
        <v>10</v>
      </c>
      <c r="J19" s="60"/>
      <c r="K19" s="60" t="s">
        <v>11</v>
      </c>
      <c r="L19" s="60"/>
      <c r="M19" s="55" t="s">
        <v>10</v>
      </c>
      <c r="N19" s="59"/>
      <c r="O19" s="55" t="s">
        <v>11</v>
      </c>
      <c r="P19" s="56"/>
      <c r="Q19" s="8"/>
    </row>
    <row r="20" spans="1:17" ht="18" thickBot="1" x14ac:dyDescent="0.2">
      <c r="A20" s="62">
        <f>ROUNDUP(Q12*A24/$D$24,-1)</f>
        <v>0</v>
      </c>
      <c r="B20" s="57"/>
      <c r="C20" s="57">
        <f>ROUNDUP(A20*0.3,-1)</f>
        <v>0</v>
      </c>
      <c r="D20" s="57"/>
      <c r="E20" s="57">
        <f>ROUNDUP(Q12*B24/$D$24,-1)</f>
        <v>0</v>
      </c>
      <c r="F20" s="57"/>
      <c r="G20" s="57">
        <f>ROUNDUP(E20*0.3,-1)</f>
        <v>0</v>
      </c>
      <c r="H20" s="57"/>
      <c r="I20" s="57">
        <f>ROUNDUP(Q12*C24/$D$24,-1)</f>
        <v>0</v>
      </c>
      <c r="J20" s="57"/>
      <c r="K20" s="57">
        <f>ROUNDUP(I20*0.3,-1)</f>
        <v>0</v>
      </c>
      <c r="L20" s="57"/>
      <c r="M20" s="57">
        <f>A20+E20+I20</f>
        <v>0</v>
      </c>
      <c r="N20" s="57"/>
      <c r="O20" s="57">
        <f>C20+G20+K20</f>
        <v>0</v>
      </c>
      <c r="P20" s="58"/>
      <c r="Q20" s="8"/>
    </row>
    <row r="21" spans="1:17" ht="15" thickTop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7" x14ac:dyDescent="0.15">
      <c r="A22" s="1" t="s">
        <v>83</v>
      </c>
    </row>
    <row r="23" spans="1:17" ht="15" thickBot="1" x14ac:dyDescent="0.2">
      <c r="A23" s="12" t="s">
        <v>6</v>
      </c>
      <c r="B23" s="12" t="s">
        <v>7</v>
      </c>
      <c r="C23" s="12" t="s">
        <v>8</v>
      </c>
    </row>
    <row r="24" spans="1:17" ht="15.75" thickTop="1" thickBot="1" x14ac:dyDescent="0.2">
      <c r="A24" s="27">
        <v>15</v>
      </c>
      <c r="B24" s="28">
        <v>17</v>
      </c>
      <c r="C24" s="29">
        <v>12</v>
      </c>
      <c r="D24" s="1">
        <f>SUM(A24:C24)</f>
        <v>44</v>
      </c>
    </row>
    <row r="25" spans="1:17" ht="15" thickTop="1" x14ac:dyDescent="0.15">
      <c r="A25" s="7"/>
      <c r="B25" s="7"/>
      <c r="C25" s="7"/>
    </row>
    <row r="26" spans="1:17" x14ac:dyDescent="0.15">
      <c r="A26" s="46" t="s">
        <v>13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5"/>
    </row>
    <row r="27" spans="1:17" ht="38.25" customHeight="1" x14ac:dyDescent="0.15">
      <c r="A27" s="40" t="s">
        <v>22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15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ht="77.25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</row>
  </sheetData>
  <mergeCells count="35">
    <mergeCell ref="C19:D19"/>
    <mergeCell ref="A19:B19"/>
    <mergeCell ref="A20:B20"/>
    <mergeCell ref="P9:P11"/>
    <mergeCell ref="M18:P18"/>
    <mergeCell ref="A9:A11"/>
    <mergeCell ref="I20:J20"/>
    <mergeCell ref="A31:Q31"/>
    <mergeCell ref="A27:Q27"/>
    <mergeCell ref="O19:P19"/>
    <mergeCell ref="O20:P20"/>
    <mergeCell ref="M19:N19"/>
    <mergeCell ref="K19:L19"/>
    <mergeCell ref="I19:J19"/>
    <mergeCell ref="G19:H19"/>
    <mergeCell ref="A30:Q30"/>
    <mergeCell ref="K20:L20"/>
    <mergeCell ref="M20:N20"/>
    <mergeCell ref="A26:O26"/>
    <mergeCell ref="E19:F19"/>
    <mergeCell ref="C20:D20"/>
    <mergeCell ref="E20:F20"/>
    <mergeCell ref="G20:H20"/>
    <mergeCell ref="A2:Q2"/>
    <mergeCell ref="A4:Q4"/>
    <mergeCell ref="A15:Q15"/>
    <mergeCell ref="I18:L18"/>
    <mergeCell ref="E18:H18"/>
    <mergeCell ref="A18:D18"/>
    <mergeCell ref="A14:O14"/>
    <mergeCell ref="G9:N9"/>
    <mergeCell ref="A6:Q6"/>
    <mergeCell ref="B9:F9"/>
    <mergeCell ref="O9:O11"/>
    <mergeCell ref="Q9:Q11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EAD-6031-475A-99FB-DE7F0A713A83}">
  <dimension ref="A1:Q25"/>
  <sheetViews>
    <sheetView topLeftCell="C1" workbookViewId="0">
      <selection activeCell="A5" sqref="A5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44</v>
      </c>
    </row>
    <row r="2" spans="1:17" ht="17.25" x14ac:dyDescent="0.1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 x14ac:dyDescent="0.15">
      <c r="A4" s="39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15">
      <c r="A6" s="50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21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15">
      <c r="A9" s="49" t="s">
        <v>3</v>
      </c>
      <c r="B9" s="48">
        <v>45352</v>
      </c>
      <c r="C9" s="48"/>
      <c r="D9" s="48"/>
      <c r="E9" s="48"/>
      <c r="F9" s="48"/>
      <c r="G9" s="48">
        <v>45383</v>
      </c>
      <c r="H9" s="49"/>
      <c r="I9" s="49"/>
      <c r="J9" s="49"/>
      <c r="K9" s="49"/>
      <c r="L9" s="49"/>
      <c r="M9" s="49"/>
      <c r="N9" s="49"/>
      <c r="O9" s="51" t="s">
        <v>5</v>
      </c>
      <c r="P9" s="68" t="s">
        <v>20</v>
      </c>
      <c r="Q9" s="54" t="s">
        <v>16</v>
      </c>
    </row>
    <row r="10" spans="1:17" x14ac:dyDescent="0.15">
      <c r="A10" s="49"/>
      <c r="B10" s="4">
        <v>19</v>
      </c>
      <c r="C10" s="4">
        <v>22</v>
      </c>
      <c r="D10" s="4">
        <v>23</v>
      </c>
      <c r="E10" s="4">
        <v>29</v>
      </c>
      <c r="F10" s="4">
        <v>30</v>
      </c>
      <c r="G10" s="4">
        <v>5</v>
      </c>
      <c r="H10" s="4">
        <v>6</v>
      </c>
      <c r="I10" s="4">
        <v>12</v>
      </c>
      <c r="J10" s="4">
        <v>13</v>
      </c>
      <c r="K10" s="4">
        <v>19</v>
      </c>
      <c r="L10" s="4">
        <v>20</v>
      </c>
      <c r="M10" s="4">
        <v>26</v>
      </c>
      <c r="N10" s="4">
        <v>27</v>
      </c>
      <c r="O10" s="52"/>
      <c r="P10" s="69"/>
      <c r="Q10" s="52"/>
    </row>
    <row r="11" spans="1:17" ht="15" thickBot="1" x14ac:dyDescent="0.2">
      <c r="A11" s="49"/>
      <c r="B11" s="13" t="s">
        <v>4</v>
      </c>
      <c r="C11" s="13" t="s">
        <v>0</v>
      </c>
      <c r="D11" s="13" t="s">
        <v>1</v>
      </c>
      <c r="E11" s="13" t="s">
        <v>0</v>
      </c>
      <c r="F11" s="13" t="s">
        <v>1</v>
      </c>
      <c r="G11" s="13" t="s">
        <v>0</v>
      </c>
      <c r="H11" s="13" t="s">
        <v>1</v>
      </c>
      <c r="I11" s="13" t="s">
        <v>0</v>
      </c>
      <c r="J11" s="13" t="s">
        <v>1</v>
      </c>
      <c r="K11" s="13" t="s">
        <v>0</v>
      </c>
      <c r="L11" s="13" t="s">
        <v>1</v>
      </c>
      <c r="M11" s="13" t="s">
        <v>0</v>
      </c>
      <c r="N11" s="13" t="s">
        <v>1</v>
      </c>
      <c r="O11" s="53"/>
      <c r="P11" s="69"/>
      <c r="Q11" s="53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7"/>
      <c r="Q12" s="11">
        <f>O12*P12</f>
        <v>0</v>
      </c>
    </row>
    <row r="13" spans="1:17" ht="15" thickTop="1" x14ac:dyDescent="0.15"/>
    <row r="14" spans="1:17" x14ac:dyDescent="0.15">
      <c r="A14" s="46" t="s">
        <v>87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"/>
    </row>
    <row r="15" spans="1:17" ht="37.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x14ac:dyDescent="0.15">
      <c r="A16" s="6"/>
      <c r="B16" s="6"/>
      <c r="C16" s="6"/>
      <c r="D16" s="6"/>
    </row>
    <row r="17" spans="1:17" ht="15" thickBot="1" x14ac:dyDescent="0.2">
      <c r="A17" s="3" t="s">
        <v>19</v>
      </c>
    </row>
    <row r="18" spans="1:17" ht="15" thickTop="1" x14ac:dyDescent="0.15">
      <c r="A18" s="45" t="s">
        <v>33</v>
      </c>
      <c r="B18" s="43"/>
      <c r="C18" s="43"/>
      <c r="D18" s="67"/>
    </row>
    <row r="19" spans="1:17" x14ac:dyDescent="0.15">
      <c r="A19" s="61" t="s">
        <v>10</v>
      </c>
      <c r="B19" s="60"/>
      <c r="C19" s="60" t="s">
        <v>11</v>
      </c>
      <c r="D19" s="66"/>
    </row>
    <row r="20" spans="1:17" ht="18" thickBot="1" x14ac:dyDescent="0.2">
      <c r="A20" s="62">
        <f>Q12</f>
        <v>0</v>
      </c>
      <c r="B20" s="57"/>
      <c r="C20" s="57">
        <f>ROUNDUP(A20*0.3,-1)</f>
        <v>0</v>
      </c>
      <c r="D20" s="58"/>
    </row>
    <row r="21" spans="1:17" ht="15" thickTop="1" x14ac:dyDescent="0.15">
      <c r="A21" s="6"/>
      <c r="B21" s="6"/>
      <c r="C21" s="6"/>
      <c r="D21" s="6"/>
    </row>
    <row r="22" spans="1:17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15">
      <c r="A24" s="50" t="s">
        <v>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77.25" customHeight="1" x14ac:dyDescent="0.1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</sheetData>
  <mergeCells count="18">
    <mergeCell ref="A14:O14"/>
    <mergeCell ref="A15:Q15"/>
    <mergeCell ref="A18:D18"/>
    <mergeCell ref="A2:Q2"/>
    <mergeCell ref="A4:Q4"/>
    <mergeCell ref="A6:Q6"/>
    <mergeCell ref="A9:A11"/>
    <mergeCell ref="B9:F9"/>
    <mergeCell ref="G9:N9"/>
    <mergeCell ref="O9:O11"/>
    <mergeCell ref="P9:P11"/>
    <mergeCell ref="Q9:Q11"/>
    <mergeCell ref="A24:Q24"/>
    <mergeCell ref="A25:Q25"/>
    <mergeCell ref="A20:B20"/>
    <mergeCell ref="C20:D20"/>
    <mergeCell ref="A19:B19"/>
    <mergeCell ref="C19:D19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0877-6F7F-4B60-AE13-042CEED0BB0E}">
  <dimension ref="A1:Q25"/>
  <sheetViews>
    <sheetView workbookViewId="0">
      <selection activeCell="J22" sqref="J22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45</v>
      </c>
    </row>
    <row r="2" spans="1:17" ht="17.25" x14ac:dyDescent="0.1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 x14ac:dyDescent="0.15">
      <c r="A4" s="39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30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4.45" customHeight="1" x14ac:dyDescent="0.15">
      <c r="A9" s="49" t="s">
        <v>3</v>
      </c>
      <c r="B9" s="48">
        <v>45352</v>
      </c>
      <c r="C9" s="48"/>
      <c r="D9" s="48"/>
      <c r="E9" s="48"/>
      <c r="F9" s="48"/>
      <c r="G9" s="48">
        <v>45383</v>
      </c>
      <c r="H9" s="49"/>
      <c r="I9" s="49"/>
      <c r="J9" s="49"/>
      <c r="K9" s="49"/>
      <c r="L9" s="49"/>
      <c r="M9" s="49"/>
      <c r="N9" s="49"/>
      <c r="O9" s="51" t="s">
        <v>5</v>
      </c>
      <c r="P9" s="54" t="s">
        <v>15</v>
      </c>
      <c r="Q9" s="54" t="s">
        <v>16</v>
      </c>
    </row>
    <row r="10" spans="1:17" x14ac:dyDescent="0.15">
      <c r="A10" s="49"/>
      <c r="B10" s="4">
        <v>20</v>
      </c>
      <c r="C10" s="4">
        <v>23</v>
      </c>
      <c r="D10" s="4">
        <v>24</v>
      </c>
      <c r="E10" s="4">
        <v>30</v>
      </c>
      <c r="F10" s="4">
        <v>31</v>
      </c>
      <c r="G10" s="4">
        <v>6</v>
      </c>
      <c r="H10" s="4">
        <v>7</v>
      </c>
      <c r="I10" s="4">
        <v>13</v>
      </c>
      <c r="J10" s="4">
        <v>14</v>
      </c>
      <c r="K10" s="4">
        <v>20</v>
      </c>
      <c r="L10" s="4">
        <v>21</v>
      </c>
      <c r="M10" s="4">
        <v>27</v>
      </c>
      <c r="N10" s="4">
        <v>28</v>
      </c>
      <c r="O10" s="52"/>
      <c r="P10" s="52"/>
      <c r="Q10" s="52"/>
    </row>
    <row r="11" spans="1:17" ht="15" thickBot="1" x14ac:dyDescent="0.2">
      <c r="A11" s="49"/>
      <c r="B11" s="13" t="s">
        <v>24</v>
      </c>
      <c r="C11" s="13" t="s">
        <v>1</v>
      </c>
      <c r="D11" s="13" t="s">
        <v>25</v>
      </c>
      <c r="E11" s="13" t="s">
        <v>1</v>
      </c>
      <c r="F11" s="13" t="s">
        <v>25</v>
      </c>
      <c r="G11" s="13" t="s">
        <v>1</v>
      </c>
      <c r="H11" s="13" t="s">
        <v>25</v>
      </c>
      <c r="I11" s="13" t="s">
        <v>1</v>
      </c>
      <c r="J11" s="13" t="s">
        <v>25</v>
      </c>
      <c r="K11" s="13" t="s">
        <v>1</v>
      </c>
      <c r="L11" s="13" t="s">
        <v>25</v>
      </c>
      <c r="M11" s="13" t="s">
        <v>1</v>
      </c>
      <c r="N11" s="13" t="s">
        <v>25</v>
      </c>
      <c r="O11" s="53"/>
      <c r="P11" s="52"/>
      <c r="Q11" s="53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7"/>
      <c r="Q12" s="11">
        <f>O12*P12</f>
        <v>0</v>
      </c>
    </row>
    <row r="13" spans="1:17" ht="15" thickTop="1" x14ac:dyDescent="0.15"/>
    <row r="14" spans="1:17" ht="14.45" customHeight="1" x14ac:dyDescent="0.15">
      <c r="A14" s="46" t="s">
        <v>88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"/>
    </row>
    <row r="15" spans="1:17" ht="37.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x14ac:dyDescent="0.15">
      <c r="A16" s="6"/>
      <c r="B16" s="6"/>
      <c r="C16" s="6"/>
      <c r="D16" s="6"/>
    </row>
    <row r="17" spans="1:17" ht="15" thickBot="1" x14ac:dyDescent="0.2">
      <c r="A17" s="3" t="s">
        <v>19</v>
      </c>
    </row>
    <row r="18" spans="1:17" ht="15" thickTop="1" x14ac:dyDescent="0.15">
      <c r="A18" s="45" t="s">
        <v>33</v>
      </c>
      <c r="B18" s="43"/>
      <c r="C18" s="43"/>
      <c r="D18" s="67"/>
    </row>
    <row r="19" spans="1:17" x14ac:dyDescent="0.15">
      <c r="A19" s="61" t="s">
        <v>10</v>
      </c>
      <c r="B19" s="60"/>
      <c r="C19" s="60" t="s">
        <v>11</v>
      </c>
      <c r="D19" s="66"/>
    </row>
    <row r="20" spans="1:17" ht="18" thickBot="1" x14ac:dyDescent="0.2">
      <c r="A20" s="62">
        <f>Q12</f>
        <v>0</v>
      </c>
      <c r="B20" s="57"/>
      <c r="C20" s="57">
        <f>ROUNDUP(A20*0.3,-1)</f>
        <v>0</v>
      </c>
      <c r="D20" s="58"/>
    </row>
    <row r="21" spans="1:17" ht="15" thickTop="1" x14ac:dyDescent="0.15">
      <c r="A21" s="6"/>
      <c r="B21" s="6"/>
      <c r="C21" s="6"/>
      <c r="D21" s="6"/>
    </row>
    <row r="22" spans="1:17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15">
      <c r="A24" s="50" t="s">
        <v>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77.25" customHeight="1" x14ac:dyDescent="0.1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</sheetData>
  <mergeCells count="18">
    <mergeCell ref="A2:Q2"/>
    <mergeCell ref="A4:Q4"/>
    <mergeCell ref="A6:Q6"/>
    <mergeCell ref="A9:A11"/>
    <mergeCell ref="B9:F9"/>
    <mergeCell ref="G9:N9"/>
    <mergeCell ref="O9:O11"/>
    <mergeCell ref="P9:P11"/>
    <mergeCell ref="Q9:Q11"/>
    <mergeCell ref="A24:Q24"/>
    <mergeCell ref="A25:Q25"/>
    <mergeCell ref="A14:O14"/>
    <mergeCell ref="A15:Q15"/>
    <mergeCell ref="A18:D18"/>
    <mergeCell ref="A19:B19"/>
    <mergeCell ref="C19:D19"/>
    <mergeCell ref="A20:B20"/>
    <mergeCell ref="C20:D20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8C4E-EFB8-4BA0-8BD0-BBF7BE499D79}">
  <dimension ref="A1:C42"/>
  <sheetViews>
    <sheetView workbookViewId="0">
      <selection activeCell="B15" sqref="B15"/>
    </sheetView>
  </sheetViews>
  <sheetFormatPr defaultColWidth="8.75" defaultRowHeight="14.25" x14ac:dyDescent="0.15"/>
  <cols>
    <col min="1" max="1" width="5.75" style="1" bestFit="1" customWidth="1"/>
    <col min="2" max="2" width="24.25" style="1" customWidth="1"/>
    <col min="3" max="3" width="51.75" style="1" customWidth="1"/>
    <col min="4" max="16384" width="8.75" style="1"/>
  </cols>
  <sheetData>
    <row r="1" spans="1:3" x14ac:dyDescent="0.15">
      <c r="A1" s="47" t="s">
        <v>46</v>
      </c>
      <c r="B1" s="47"/>
      <c r="C1" s="47"/>
    </row>
    <row r="3" spans="1:3" x14ac:dyDescent="0.15">
      <c r="A3" s="70" t="s">
        <v>37</v>
      </c>
      <c r="B3" s="70"/>
      <c r="C3" s="70"/>
    </row>
    <row r="5" spans="1:3" ht="30" customHeight="1" x14ac:dyDescent="0.15">
      <c r="A5" s="46" t="s">
        <v>41</v>
      </c>
      <c r="B5" s="47"/>
      <c r="C5" s="47"/>
    </row>
    <row r="6" spans="1:3" x14ac:dyDescent="0.15">
      <c r="A6" s="23"/>
      <c r="B6" s="5"/>
      <c r="C6" s="5"/>
    </row>
    <row r="7" spans="1:3" x14ac:dyDescent="0.15">
      <c r="A7" s="1" t="s">
        <v>42</v>
      </c>
    </row>
    <row r="8" spans="1:3" x14ac:dyDescent="0.15">
      <c r="A8" s="47" t="s">
        <v>40</v>
      </c>
      <c r="B8" s="47"/>
      <c r="C8" s="47"/>
    </row>
    <row r="9" spans="1:3" x14ac:dyDescent="0.15">
      <c r="A9" s="47" t="s">
        <v>38</v>
      </c>
      <c r="B9" s="47"/>
      <c r="C9" s="47"/>
    </row>
    <row r="10" spans="1:3" x14ac:dyDescent="0.15">
      <c r="A10" s="47" t="s">
        <v>39</v>
      </c>
      <c r="B10" s="47"/>
      <c r="C10" s="47"/>
    </row>
    <row r="12" spans="1:3" x14ac:dyDescent="0.15">
      <c r="A12" s="4" t="s">
        <v>26</v>
      </c>
      <c r="B12" s="4" t="s">
        <v>27</v>
      </c>
      <c r="C12" s="4" t="s">
        <v>28</v>
      </c>
    </row>
    <row r="13" spans="1:3" x14ac:dyDescent="0.15">
      <c r="A13" s="17">
        <v>1</v>
      </c>
      <c r="B13" s="17"/>
      <c r="C13" s="20"/>
    </row>
    <row r="14" spans="1:3" x14ac:dyDescent="0.15">
      <c r="A14" s="18">
        <v>2</v>
      </c>
      <c r="B14" s="18"/>
      <c r="C14" s="21"/>
    </row>
    <row r="15" spans="1:3" x14ac:dyDescent="0.15">
      <c r="A15" s="18">
        <v>3</v>
      </c>
      <c r="B15" s="18"/>
      <c r="C15" s="21"/>
    </row>
    <row r="16" spans="1:3" x14ac:dyDescent="0.15">
      <c r="A16" s="18">
        <v>4</v>
      </c>
      <c r="B16" s="18"/>
      <c r="C16" s="21"/>
    </row>
    <row r="17" spans="1:3" x14ac:dyDescent="0.15">
      <c r="A17" s="18">
        <v>5</v>
      </c>
      <c r="B17" s="18"/>
      <c r="C17" s="21"/>
    </row>
    <row r="18" spans="1:3" x14ac:dyDescent="0.15">
      <c r="A18" s="18">
        <v>6</v>
      </c>
      <c r="B18" s="18"/>
      <c r="C18" s="21"/>
    </row>
    <row r="19" spans="1:3" x14ac:dyDescent="0.15">
      <c r="A19" s="18">
        <v>7</v>
      </c>
      <c r="B19" s="18"/>
      <c r="C19" s="21"/>
    </row>
    <row r="20" spans="1:3" x14ac:dyDescent="0.15">
      <c r="A20" s="18">
        <v>8</v>
      </c>
      <c r="B20" s="18"/>
      <c r="C20" s="21"/>
    </row>
    <row r="21" spans="1:3" x14ac:dyDescent="0.15">
      <c r="A21" s="18">
        <v>9</v>
      </c>
      <c r="B21" s="18"/>
      <c r="C21" s="21"/>
    </row>
    <row r="22" spans="1:3" x14ac:dyDescent="0.15">
      <c r="A22" s="18">
        <v>10</v>
      </c>
      <c r="B22" s="18"/>
      <c r="C22" s="21"/>
    </row>
    <row r="23" spans="1:3" x14ac:dyDescent="0.15">
      <c r="A23" s="18">
        <v>11</v>
      </c>
      <c r="B23" s="18"/>
      <c r="C23" s="21"/>
    </row>
    <row r="24" spans="1:3" x14ac:dyDescent="0.15">
      <c r="A24" s="18">
        <v>12</v>
      </c>
      <c r="B24" s="18"/>
      <c r="C24" s="21"/>
    </row>
    <row r="25" spans="1:3" x14ac:dyDescent="0.15">
      <c r="A25" s="18">
        <v>13</v>
      </c>
      <c r="B25" s="18"/>
      <c r="C25" s="21"/>
    </row>
    <row r="26" spans="1:3" x14ac:dyDescent="0.15">
      <c r="A26" s="18">
        <v>14</v>
      </c>
      <c r="B26" s="18"/>
      <c r="C26" s="21"/>
    </row>
    <row r="27" spans="1:3" x14ac:dyDescent="0.15">
      <c r="A27" s="18">
        <v>15</v>
      </c>
      <c r="B27" s="18"/>
      <c r="C27" s="21"/>
    </row>
    <row r="28" spans="1:3" x14ac:dyDescent="0.15">
      <c r="A28" s="18">
        <v>16</v>
      </c>
      <c r="B28" s="18"/>
      <c r="C28" s="21"/>
    </row>
    <row r="29" spans="1:3" x14ac:dyDescent="0.15">
      <c r="A29" s="18">
        <v>17</v>
      </c>
      <c r="B29" s="18"/>
      <c r="C29" s="21"/>
    </row>
    <row r="30" spans="1:3" x14ac:dyDescent="0.15">
      <c r="A30" s="18">
        <v>18</v>
      </c>
      <c r="B30" s="18"/>
      <c r="C30" s="21"/>
    </row>
    <row r="31" spans="1:3" x14ac:dyDescent="0.15">
      <c r="A31" s="18">
        <v>19</v>
      </c>
      <c r="B31" s="18"/>
      <c r="C31" s="21"/>
    </row>
    <row r="32" spans="1:3" x14ac:dyDescent="0.15">
      <c r="A32" s="18">
        <v>20</v>
      </c>
      <c r="B32" s="18"/>
      <c r="C32" s="21"/>
    </row>
    <row r="33" spans="1:3" x14ac:dyDescent="0.15">
      <c r="A33" s="18">
        <v>21</v>
      </c>
      <c r="B33" s="18"/>
      <c r="C33" s="21"/>
    </row>
    <row r="34" spans="1:3" x14ac:dyDescent="0.15">
      <c r="A34" s="18">
        <v>22</v>
      </c>
      <c r="B34" s="18"/>
      <c r="C34" s="21"/>
    </row>
    <row r="35" spans="1:3" x14ac:dyDescent="0.15">
      <c r="A35" s="18">
        <v>23</v>
      </c>
      <c r="B35" s="18"/>
      <c r="C35" s="21"/>
    </row>
    <row r="36" spans="1:3" x14ac:dyDescent="0.15">
      <c r="A36" s="18">
        <v>24</v>
      </c>
      <c r="B36" s="18"/>
      <c r="C36" s="21"/>
    </row>
    <row r="37" spans="1:3" x14ac:dyDescent="0.15">
      <c r="A37" s="18">
        <v>25</v>
      </c>
      <c r="B37" s="18"/>
      <c r="C37" s="21"/>
    </row>
    <row r="38" spans="1:3" x14ac:dyDescent="0.15">
      <c r="A38" s="18">
        <v>26</v>
      </c>
      <c r="B38" s="18"/>
      <c r="C38" s="21"/>
    </row>
    <row r="39" spans="1:3" x14ac:dyDescent="0.15">
      <c r="A39" s="18">
        <v>27</v>
      </c>
      <c r="B39" s="18"/>
      <c r="C39" s="21"/>
    </row>
    <row r="40" spans="1:3" x14ac:dyDescent="0.15">
      <c r="A40" s="18">
        <v>28</v>
      </c>
      <c r="B40" s="18"/>
      <c r="C40" s="21"/>
    </row>
    <row r="41" spans="1:3" x14ac:dyDescent="0.15">
      <c r="A41" s="18">
        <v>29</v>
      </c>
      <c r="B41" s="18"/>
      <c r="C41" s="21"/>
    </row>
    <row r="42" spans="1:3" x14ac:dyDescent="0.15">
      <c r="A42" s="19">
        <v>30</v>
      </c>
      <c r="B42" s="19"/>
      <c r="C42" s="22"/>
    </row>
  </sheetData>
  <mergeCells count="6">
    <mergeCell ref="A8:C8"/>
    <mergeCell ref="A1:C1"/>
    <mergeCell ref="A9:C9"/>
    <mergeCell ref="A10:C10"/>
    <mergeCell ref="A3:C3"/>
    <mergeCell ref="A5:C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2BC6-8001-440C-AFAE-F314AA900C54}">
  <dimension ref="A1:C42"/>
  <sheetViews>
    <sheetView workbookViewId="0">
      <selection activeCell="A3" sqref="A3:C3"/>
    </sheetView>
  </sheetViews>
  <sheetFormatPr defaultColWidth="8.75" defaultRowHeight="14.25" x14ac:dyDescent="0.15"/>
  <cols>
    <col min="1" max="1" width="5.75" style="1" bestFit="1" customWidth="1"/>
    <col min="2" max="2" width="24.25" style="1" customWidth="1"/>
    <col min="3" max="3" width="51.75" style="1" customWidth="1"/>
    <col min="4" max="16384" width="8.75" style="1"/>
  </cols>
  <sheetData>
    <row r="1" spans="1:3" x14ac:dyDescent="0.15">
      <c r="A1" s="47" t="s">
        <v>85</v>
      </c>
      <c r="B1" s="47"/>
      <c r="C1" s="47"/>
    </row>
    <row r="3" spans="1:3" x14ac:dyDescent="0.15">
      <c r="A3" s="70" t="s">
        <v>47</v>
      </c>
      <c r="B3" s="70"/>
      <c r="C3" s="70"/>
    </row>
    <row r="5" spans="1:3" ht="30" customHeight="1" x14ac:dyDescent="0.15">
      <c r="A5" s="46" t="s">
        <v>48</v>
      </c>
      <c r="B5" s="47"/>
      <c r="C5" s="47"/>
    </row>
    <row r="6" spans="1:3" x14ac:dyDescent="0.15">
      <c r="A6" s="23"/>
      <c r="B6" s="5"/>
      <c r="C6" s="5"/>
    </row>
    <row r="7" spans="1:3" x14ac:dyDescent="0.15">
      <c r="A7" s="1" t="s">
        <v>42</v>
      </c>
    </row>
    <row r="8" spans="1:3" x14ac:dyDescent="0.15">
      <c r="A8" s="47" t="s">
        <v>49</v>
      </c>
      <c r="B8" s="47"/>
      <c r="C8" s="47"/>
    </row>
    <row r="9" spans="1:3" x14ac:dyDescent="0.15">
      <c r="A9" s="47" t="s">
        <v>50</v>
      </c>
      <c r="B9" s="47"/>
      <c r="C9" s="47"/>
    </row>
    <row r="10" spans="1:3" x14ac:dyDescent="0.15">
      <c r="A10" s="47" t="s">
        <v>51</v>
      </c>
      <c r="B10" s="47"/>
      <c r="C10" s="47"/>
    </row>
    <row r="12" spans="1:3" x14ac:dyDescent="0.15">
      <c r="A12" s="4" t="s">
        <v>26</v>
      </c>
      <c r="B12" s="4" t="s">
        <v>27</v>
      </c>
      <c r="C12" s="4" t="s">
        <v>28</v>
      </c>
    </row>
    <row r="13" spans="1:3" x14ac:dyDescent="0.15">
      <c r="A13" s="17">
        <v>1</v>
      </c>
      <c r="B13" s="17"/>
      <c r="C13" s="20"/>
    </row>
    <row r="14" spans="1:3" x14ac:dyDescent="0.15">
      <c r="A14" s="18">
        <v>2</v>
      </c>
      <c r="B14" s="18"/>
      <c r="C14" s="21"/>
    </row>
    <row r="15" spans="1:3" x14ac:dyDescent="0.15">
      <c r="A15" s="18">
        <v>3</v>
      </c>
      <c r="B15" s="18"/>
      <c r="C15" s="21"/>
    </row>
    <row r="16" spans="1:3" x14ac:dyDescent="0.15">
      <c r="A16" s="18">
        <v>4</v>
      </c>
      <c r="B16" s="18"/>
      <c r="C16" s="21"/>
    </row>
    <row r="17" spans="1:3" x14ac:dyDescent="0.15">
      <c r="A17" s="18">
        <v>5</v>
      </c>
      <c r="B17" s="18"/>
      <c r="C17" s="21"/>
    </row>
    <row r="18" spans="1:3" x14ac:dyDescent="0.15">
      <c r="A18" s="18">
        <v>6</v>
      </c>
      <c r="B18" s="18"/>
      <c r="C18" s="21"/>
    </row>
    <row r="19" spans="1:3" x14ac:dyDescent="0.15">
      <c r="A19" s="18">
        <v>7</v>
      </c>
      <c r="B19" s="18"/>
      <c r="C19" s="21"/>
    </row>
    <row r="20" spans="1:3" x14ac:dyDescent="0.15">
      <c r="A20" s="18">
        <v>8</v>
      </c>
      <c r="B20" s="18"/>
      <c r="C20" s="21"/>
    </row>
    <row r="21" spans="1:3" x14ac:dyDescent="0.15">
      <c r="A21" s="18">
        <v>9</v>
      </c>
      <c r="B21" s="18"/>
      <c r="C21" s="21"/>
    </row>
    <row r="22" spans="1:3" x14ac:dyDescent="0.15">
      <c r="A22" s="18">
        <v>10</v>
      </c>
      <c r="B22" s="18"/>
      <c r="C22" s="21"/>
    </row>
    <row r="23" spans="1:3" x14ac:dyDescent="0.15">
      <c r="A23" s="18">
        <v>11</v>
      </c>
      <c r="B23" s="18"/>
      <c r="C23" s="21"/>
    </row>
    <row r="24" spans="1:3" x14ac:dyDescent="0.15">
      <c r="A24" s="18">
        <v>12</v>
      </c>
      <c r="B24" s="18"/>
      <c r="C24" s="21"/>
    </row>
    <row r="25" spans="1:3" x14ac:dyDescent="0.15">
      <c r="A25" s="18">
        <v>13</v>
      </c>
      <c r="B25" s="18"/>
      <c r="C25" s="21"/>
    </row>
    <row r="26" spans="1:3" x14ac:dyDescent="0.15">
      <c r="A26" s="18">
        <v>14</v>
      </c>
      <c r="B26" s="18"/>
      <c r="C26" s="21"/>
    </row>
    <row r="27" spans="1:3" x14ac:dyDescent="0.15">
      <c r="A27" s="18">
        <v>15</v>
      </c>
      <c r="B27" s="18"/>
      <c r="C27" s="21"/>
    </row>
    <row r="28" spans="1:3" x14ac:dyDescent="0.15">
      <c r="A28" s="18">
        <v>16</v>
      </c>
      <c r="B28" s="18"/>
      <c r="C28" s="21"/>
    </row>
    <row r="29" spans="1:3" x14ac:dyDescent="0.15">
      <c r="A29" s="18">
        <v>17</v>
      </c>
      <c r="B29" s="18"/>
      <c r="C29" s="21"/>
    </row>
    <row r="30" spans="1:3" x14ac:dyDescent="0.15">
      <c r="A30" s="18">
        <v>18</v>
      </c>
      <c r="B30" s="18"/>
      <c r="C30" s="21"/>
    </row>
    <row r="31" spans="1:3" x14ac:dyDescent="0.15">
      <c r="A31" s="18">
        <v>19</v>
      </c>
      <c r="B31" s="18"/>
      <c r="C31" s="21"/>
    </row>
    <row r="32" spans="1:3" x14ac:dyDescent="0.15">
      <c r="A32" s="18">
        <v>20</v>
      </c>
      <c r="B32" s="18"/>
      <c r="C32" s="21"/>
    </row>
    <row r="33" spans="1:3" x14ac:dyDescent="0.15">
      <c r="A33" s="18">
        <v>21</v>
      </c>
      <c r="B33" s="18"/>
      <c r="C33" s="21"/>
    </row>
    <row r="34" spans="1:3" x14ac:dyDescent="0.15">
      <c r="A34" s="18">
        <v>22</v>
      </c>
      <c r="B34" s="18"/>
      <c r="C34" s="21"/>
    </row>
    <row r="35" spans="1:3" x14ac:dyDescent="0.15">
      <c r="A35" s="18">
        <v>23</v>
      </c>
      <c r="B35" s="18"/>
      <c r="C35" s="21"/>
    </row>
    <row r="36" spans="1:3" x14ac:dyDescent="0.15">
      <c r="A36" s="18">
        <v>24</v>
      </c>
      <c r="B36" s="18"/>
      <c r="C36" s="21"/>
    </row>
    <row r="37" spans="1:3" x14ac:dyDescent="0.15">
      <c r="A37" s="18">
        <v>25</v>
      </c>
      <c r="B37" s="18"/>
      <c r="C37" s="21"/>
    </row>
    <row r="38" spans="1:3" x14ac:dyDescent="0.15">
      <c r="A38" s="18">
        <v>26</v>
      </c>
      <c r="B38" s="18"/>
      <c r="C38" s="21"/>
    </row>
    <row r="39" spans="1:3" x14ac:dyDescent="0.15">
      <c r="A39" s="18">
        <v>27</v>
      </c>
      <c r="B39" s="18"/>
      <c r="C39" s="21"/>
    </row>
    <row r="40" spans="1:3" x14ac:dyDescent="0.15">
      <c r="A40" s="18">
        <v>28</v>
      </c>
      <c r="B40" s="18"/>
      <c r="C40" s="21"/>
    </row>
    <row r="41" spans="1:3" x14ac:dyDescent="0.15">
      <c r="A41" s="18">
        <v>29</v>
      </c>
      <c r="B41" s="18"/>
      <c r="C41" s="21"/>
    </row>
    <row r="42" spans="1:3" x14ac:dyDescent="0.15">
      <c r="A42" s="19">
        <v>30</v>
      </c>
      <c r="B42" s="19"/>
      <c r="C42" s="22"/>
    </row>
  </sheetData>
  <mergeCells count="6">
    <mergeCell ref="A10:C10"/>
    <mergeCell ref="A1:C1"/>
    <mergeCell ref="A3:C3"/>
    <mergeCell ref="A5:C5"/>
    <mergeCell ref="A8:C8"/>
    <mergeCell ref="A9:C9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878C-CE70-4DA3-B6BA-9B5ECC760549}">
  <dimension ref="A1:J42"/>
  <sheetViews>
    <sheetView workbookViewId="0">
      <selection activeCell="G15" sqref="G15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47" t="s">
        <v>86</v>
      </c>
      <c r="B1" s="47"/>
      <c r="C1" s="47"/>
      <c r="D1" s="47"/>
      <c r="E1" s="47"/>
      <c r="F1" s="47"/>
      <c r="G1" s="47"/>
      <c r="H1" s="47"/>
    </row>
    <row r="2" spans="1:10" ht="18.75" x14ac:dyDescent="0.15">
      <c r="A2" s="72" t="s">
        <v>84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38" t="s">
        <v>52</v>
      </c>
      <c r="B4" s="38"/>
      <c r="C4" s="38"/>
      <c r="D4" s="38"/>
      <c r="E4" s="38"/>
      <c r="F4" s="38"/>
      <c r="G4" s="38"/>
      <c r="H4" s="38"/>
    </row>
    <row r="6" spans="1:10" ht="30" customHeight="1" x14ac:dyDescent="0.15">
      <c r="A6" s="74" t="s">
        <v>77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76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51" t="s">
        <v>26</v>
      </c>
      <c r="B10" s="54" t="s">
        <v>57</v>
      </c>
      <c r="C10" s="51" t="s">
        <v>56</v>
      </c>
      <c r="D10" s="75" t="s">
        <v>54</v>
      </c>
      <c r="E10" s="76"/>
      <c r="F10" s="77"/>
      <c r="G10" s="51" t="s">
        <v>89</v>
      </c>
      <c r="H10" s="54" t="s">
        <v>64</v>
      </c>
      <c r="J10" s="26"/>
    </row>
    <row r="11" spans="1:10" x14ac:dyDescent="0.15">
      <c r="A11" s="53"/>
      <c r="B11" s="53"/>
      <c r="C11" s="53"/>
      <c r="D11" s="24" t="s">
        <v>53</v>
      </c>
      <c r="E11" s="24" t="s">
        <v>55</v>
      </c>
      <c r="F11" s="24" t="s">
        <v>62</v>
      </c>
      <c r="G11" s="53"/>
      <c r="H11" s="53"/>
      <c r="J11" s="26"/>
    </row>
    <row r="12" spans="1:10" ht="19.149999999999999" customHeight="1" x14ac:dyDescent="0.15">
      <c r="A12" s="17">
        <v>1</v>
      </c>
      <c r="B12" s="17"/>
      <c r="C12" s="17"/>
      <c r="D12" s="17"/>
      <c r="E12" s="17"/>
      <c r="F12" s="17">
        <f>D12+E12</f>
        <v>0</v>
      </c>
      <c r="G12" s="17"/>
      <c r="H12" s="17"/>
    </row>
    <row r="13" spans="1:10" ht="19.149999999999999" customHeight="1" x14ac:dyDescent="0.15">
      <c r="A13" s="18">
        <v>2</v>
      </c>
      <c r="B13" s="18"/>
      <c r="C13" s="18"/>
      <c r="D13" s="18"/>
      <c r="E13" s="18"/>
      <c r="F13" s="18">
        <f>D13+E13</f>
        <v>0</v>
      </c>
      <c r="G13" s="18"/>
      <c r="H13" s="18"/>
    </row>
    <row r="14" spans="1:10" ht="19.149999999999999" customHeight="1" x14ac:dyDescent="0.15">
      <c r="A14" s="18">
        <v>3</v>
      </c>
      <c r="B14" s="18"/>
      <c r="C14" s="18"/>
      <c r="D14" s="18"/>
      <c r="E14" s="18"/>
      <c r="F14" s="18">
        <f t="shared" ref="F14:F41" si="0">D14+E14</f>
        <v>0</v>
      </c>
      <c r="G14" s="18"/>
      <c r="H14" s="18"/>
    </row>
    <row r="15" spans="1:10" ht="19.149999999999999" customHeight="1" x14ac:dyDescent="0.15">
      <c r="A15" s="18">
        <v>4</v>
      </c>
      <c r="B15" s="18"/>
      <c r="C15" s="18"/>
      <c r="D15" s="18"/>
      <c r="E15" s="18"/>
      <c r="F15" s="18">
        <f t="shared" si="0"/>
        <v>0</v>
      </c>
      <c r="G15" s="18"/>
      <c r="H15" s="18"/>
    </row>
    <row r="16" spans="1:10" ht="19.149999999999999" customHeight="1" x14ac:dyDescent="0.15">
      <c r="A16" s="18">
        <v>5</v>
      </c>
      <c r="B16" s="18"/>
      <c r="C16" s="18"/>
      <c r="D16" s="18"/>
      <c r="E16" s="18"/>
      <c r="F16" s="18">
        <f t="shared" si="0"/>
        <v>0</v>
      </c>
      <c r="G16" s="18"/>
      <c r="H16" s="18"/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0</v>
      </c>
      <c r="E42" s="33">
        <f t="shared" ref="E42:F42" si="1">SUM(E12:E41)</f>
        <v>0</v>
      </c>
      <c r="F42" s="33">
        <f t="shared" si="1"/>
        <v>0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7A4D-24F6-4AEC-A377-28FF9E4104F9}">
  <dimension ref="A1:J42"/>
  <sheetViews>
    <sheetView workbookViewId="0">
      <selection activeCell="G18" sqref="G18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47" t="s">
        <v>86</v>
      </c>
      <c r="B1" s="47"/>
      <c r="C1" s="47"/>
      <c r="D1" s="47"/>
      <c r="E1" s="47"/>
      <c r="F1" s="47"/>
      <c r="G1" s="47"/>
      <c r="H1" s="47"/>
    </row>
    <row r="2" spans="1:10" ht="18.75" x14ac:dyDescent="0.15">
      <c r="A2" s="72" t="s">
        <v>75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38" t="s">
        <v>52</v>
      </c>
      <c r="B4" s="38"/>
      <c r="C4" s="38"/>
      <c r="D4" s="38"/>
      <c r="E4" s="38"/>
      <c r="F4" s="38"/>
      <c r="G4" s="38"/>
      <c r="H4" s="38"/>
    </row>
    <row r="6" spans="1:10" ht="30" customHeight="1" x14ac:dyDescent="0.15">
      <c r="A6" s="74" t="s">
        <v>58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59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51" t="s">
        <v>26</v>
      </c>
      <c r="B10" s="54" t="s">
        <v>57</v>
      </c>
      <c r="C10" s="51" t="s">
        <v>56</v>
      </c>
      <c r="D10" s="75" t="s">
        <v>54</v>
      </c>
      <c r="E10" s="76"/>
      <c r="F10" s="77"/>
      <c r="G10" s="51" t="s">
        <v>90</v>
      </c>
      <c r="H10" s="54" t="s">
        <v>64</v>
      </c>
      <c r="J10" s="26"/>
    </row>
    <row r="11" spans="1:10" x14ac:dyDescent="0.15">
      <c r="A11" s="53"/>
      <c r="B11" s="53"/>
      <c r="C11" s="53"/>
      <c r="D11" s="24" t="s">
        <v>53</v>
      </c>
      <c r="E11" s="24" t="s">
        <v>55</v>
      </c>
      <c r="F11" s="24" t="s">
        <v>62</v>
      </c>
      <c r="G11" s="53"/>
      <c r="H11" s="53"/>
      <c r="J11" s="26"/>
    </row>
    <row r="12" spans="1:10" ht="19.149999999999999" customHeight="1" x14ac:dyDescent="0.15">
      <c r="A12" s="17">
        <v>1</v>
      </c>
      <c r="B12" s="17" t="s">
        <v>60</v>
      </c>
      <c r="C12" s="17" t="s">
        <v>61</v>
      </c>
      <c r="D12" s="17">
        <v>2</v>
      </c>
      <c r="E12" s="17">
        <v>2</v>
      </c>
      <c r="F12" s="17">
        <f>D12+E12</f>
        <v>4</v>
      </c>
      <c r="G12" s="17" t="s">
        <v>66</v>
      </c>
      <c r="H12" s="17" t="s">
        <v>61</v>
      </c>
    </row>
    <row r="13" spans="1:10" ht="19.149999999999999" customHeight="1" x14ac:dyDescent="0.15">
      <c r="A13" s="18">
        <v>2</v>
      </c>
      <c r="B13" s="18" t="s">
        <v>60</v>
      </c>
      <c r="C13" s="18" t="s">
        <v>70</v>
      </c>
      <c r="D13" s="18">
        <v>2</v>
      </c>
      <c r="E13" s="18">
        <v>0</v>
      </c>
      <c r="F13" s="18">
        <f>D13+E13</f>
        <v>2</v>
      </c>
      <c r="G13" s="18" t="s">
        <v>66</v>
      </c>
      <c r="H13" s="18" t="s">
        <v>70</v>
      </c>
    </row>
    <row r="14" spans="1:10" ht="19.149999999999999" customHeight="1" x14ac:dyDescent="0.15">
      <c r="A14" s="18">
        <v>3</v>
      </c>
      <c r="B14" s="18" t="s">
        <v>60</v>
      </c>
      <c r="C14" s="18" t="s">
        <v>71</v>
      </c>
      <c r="D14" s="18">
        <v>2</v>
      </c>
      <c r="E14" s="18">
        <v>0</v>
      </c>
      <c r="F14" s="18">
        <f t="shared" ref="F14:F41" si="0">D14+E14</f>
        <v>2</v>
      </c>
      <c r="G14" s="18" t="s">
        <v>69</v>
      </c>
      <c r="H14" s="18"/>
    </row>
    <row r="15" spans="1:10" ht="19.149999999999999" customHeight="1" x14ac:dyDescent="0.15">
      <c r="A15" s="18">
        <v>4</v>
      </c>
      <c r="B15" s="18" t="s">
        <v>60</v>
      </c>
      <c r="C15" s="18" t="s">
        <v>72</v>
      </c>
      <c r="D15" s="18">
        <v>1</v>
      </c>
      <c r="E15" s="18">
        <v>0</v>
      </c>
      <c r="F15" s="18">
        <f t="shared" si="0"/>
        <v>1</v>
      </c>
      <c r="G15" s="18" t="s">
        <v>66</v>
      </c>
      <c r="H15" s="18" t="s">
        <v>72</v>
      </c>
    </row>
    <row r="16" spans="1:10" ht="19.149999999999999" customHeight="1" x14ac:dyDescent="0.15">
      <c r="A16" s="18">
        <v>5</v>
      </c>
      <c r="B16" s="18" t="s">
        <v>67</v>
      </c>
      <c r="C16" s="18" t="s">
        <v>73</v>
      </c>
      <c r="D16" s="18">
        <v>2</v>
      </c>
      <c r="E16" s="18">
        <v>2</v>
      </c>
      <c r="F16" s="18">
        <f t="shared" ref="F16" si="1">D16+E16</f>
        <v>4</v>
      </c>
      <c r="G16" s="18" t="s">
        <v>65</v>
      </c>
      <c r="H16" s="18" t="s">
        <v>73</v>
      </c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9</v>
      </c>
      <c r="E42" s="33">
        <f t="shared" ref="E42:F42" si="2">SUM(E12:E41)</f>
        <v>4</v>
      </c>
      <c r="F42" s="33">
        <f t="shared" si="2"/>
        <v>13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1425-39D1-490A-A3A5-2DD6F0E8D7BE}">
  <dimension ref="A1:J42"/>
  <sheetViews>
    <sheetView workbookViewId="0">
      <selection activeCell="G16" sqref="G16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47" t="s">
        <v>86</v>
      </c>
      <c r="B1" s="47"/>
      <c r="C1" s="47"/>
      <c r="D1" s="47"/>
      <c r="E1" s="47"/>
      <c r="F1" s="47"/>
      <c r="G1" s="47"/>
      <c r="H1" s="47"/>
    </row>
    <row r="2" spans="1:10" ht="18.75" x14ac:dyDescent="0.15">
      <c r="A2" s="72" t="s">
        <v>74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38" t="s">
        <v>52</v>
      </c>
      <c r="B4" s="38"/>
      <c r="C4" s="38"/>
      <c r="D4" s="38"/>
      <c r="E4" s="38"/>
      <c r="F4" s="38"/>
      <c r="G4" s="38"/>
      <c r="H4" s="38"/>
    </row>
    <row r="6" spans="1:10" ht="30" customHeight="1" x14ac:dyDescent="0.15">
      <c r="A6" s="74" t="s">
        <v>58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59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51" t="s">
        <v>26</v>
      </c>
      <c r="B10" s="54" t="s">
        <v>57</v>
      </c>
      <c r="C10" s="51" t="s">
        <v>56</v>
      </c>
      <c r="D10" s="75" t="s">
        <v>54</v>
      </c>
      <c r="E10" s="76"/>
      <c r="F10" s="77"/>
      <c r="G10" s="51" t="s">
        <v>90</v>
      </c>
      <c r="H10" s="54" t="s">
        <v>64</v>
      </c>
      <c r="J10" s="26"/>
    </row>
    <row r="11" spans="1:10" x14ac:dyDescent="0.15">
      <c r="A11" s="53"/>
      <c r="B11" s="53"/>
      <c r="C11" s="53"/>
      <c r="D11" s="24" t="s">
        <v>53</v>
      </c>
      <c r="E11" s="24" t="s">
        <v>55</v>
      </c>
      <c r="F11" s="24" t="s">
        <v>62</v>
      </c>
      <c r="G11" s="53"/>
      <c r="H11" s="53"/>
      <c r="J11" s="26"/>
    </row>
    <row r="12" spans="1:10" ht="19.149999999999999" customHeight="1" x14ac:dyDescent="0.15">
      <c r="A12" s="17">
        <v>1</v>
      </c>
      <c r="B12" s="17" t="s">
        <v>60</v>
      </c>
      <c r="C12" s="17" t="s">
        <v>61</v>
      </c>
      <c r="D12" s="17">
        <v>2</v>
      </c>
      <c r="E12" s="17">
        <v>2</v>
      </c>
      <c r="F12" s="17">
        <f>D12+E12</f>
        <v>4</v>
      </c>
      <c r="G12" s="35" t="s">
        <v>80</v>
      </c>
      <c r="H12" s="17" t="s">
        <v>61</v>
      </c>
    </row>
    <row r="13" spans="1:10" ht="19.149999999999999" customHeight="1" x14ac:dyDescent="0.15">
      <c r="A13" s="18">
        <v>2</v>
      </c>
      <c r="B13" s="18" t="s">
        <v>60</v>
      </c>
      <c r="C13" s="18" t="s">
        <v>70</v>
      </c>
      <c r="D13" s="18">
        <v>2</v>
      </c>
      <c r="E13" s="18">
        <v>0</v>
      </c>
      <c r="F13" s="18">
        <f>D13+E13</f>
        <v>2</v>
      </c>
      <c r="G13" s="36" t="s">
        <v>81</v>
      </c>
      <c r="H13" s="18" t="s">
        <v>70</v>
      </c>
    </row>
    <row r="14" spans="1:10" ht="19.149999999999999" customHeight="1" x14ac:dyDescent="0.15">
      <c r="A14" s="18">
        <v>3</v>
      </c>
      <c r="B14" s="18" t="s">
        <v>60</v>
      </c>
      <c r="C14" s="18" t="s">
        <v>71</v>
      </c>
      <c r="D14" s="18">
        <v>2</v>
      </c>
      <c r="E14" s="18">
        <v>0</v>
      </c>
      <c r="F14" s="18">
        <f t="shared" ref="F14:F41" si="0">D14+E14</f>
        <v>2</v>
      </c>
      <c r="G14" s="36" t="s">
        <v>82</v>
      </c>
      <c r="H14" s="18" t="s">
        <v>71</v>
      </c>
    </row>
    <row r="15" spans="1:10" ht="19.149999999999999" customHeight="1" x14ac:dyDescent="0.15">
      <c r="A15" s="18">
        <v>4</v>
      </c>
      <c r="B15" s="18" t="s">
        <v>60</v>
      </c>
      <c r="C15" s="18" t="s">
        <v>72</v>
      </c>
      <c r="D15" s="18">
        <v>1</v>
      </c>
      <c r="E15" s="18">
        <v>0</v>
      </c>
      <c r="F15" s="18">
        <f t="shared" si="0"/>
        <v>1</v>
      </c>
      <c r="G15" s="36" t="s">
        <v>82</v>
      </c>
      <c r="H15" s="18" t="s">
        <v>72</v>
      </c>
    </row>
    <row r="16" spans="1:10" ht="19.149999999999999" customHeight="1" x14ac:dyDescent="0.15">
      <c r="A16" s="18">
        <v>5</v>
      </c>
      <c r="B16" s="18"/>
      <c r="C16" s="18"/>
      <c r="D16" s="18"/>
      <c r="E16" s="18"/>
      <c r="F16" s="18">
        <f t="shared" si="0"/>
        <v>0</v>
      </c>
      <c r="G16" s="18"/>
      <c r="H16" s="18"/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7</v>
      </c>
      <c r="E42" s="33">
        <f t="shared" ref="E42:F42" si="1">SUM(E12:E41)</f>
        <v>2</v>
      </c>
      <c r="F42" s="33">
        <f t="shared" si="1"/>
        <v>9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様式３－１</vt:lpstr>
      <vt:lpstr>様式3－２</vt:lpstr>
      <vt:lpstr>様式3－３</vt:lpstr>
      <vt:lpstr>様式４</vt:lpstr>
      <vt:lpstr>様式14</vt:lpstr>
      <vt:lpstr>様式18</vt:lpstr>
      <vt:lpstr>様式18 記載例① 北淡路きっぷ</vt:lpstr>
      <vt:lpstr>様式18 記載例② 南淡路きっぷ</vt:lpstr>
      <vt:lpstr>様式14!Print_Area</vt:lpstr>
      <vt:lpstr>様式18!Print_Area</vt:lpstr>
      <vt:lpstr>'様式18 記載例① 北淡路きっぷ'!Print_Area</vt:lpstr>
      <vt:lpstr>'様式18 記載例② 南淡路きっぷ'!Print_Area</vt:lpstr>
      <vt:lpstr>'様式３－１'!Print_Area</vt:lpstr>
      <vt:lpstr>'様式3－２'!Print_Area</vt:lpstr>
      <vt:lpstr>'様式3－３'!Print_Area</vt:lpstr>
      <vt:lpstr>様式４!Print_Area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淡路　健</cp:lastModifiedBy>
  <cp:lastPrinted>2024-09-20T02:45:07Z</cp:lastPrinted>
  <dcterms:created xsi:type="dcterms:W3CDTF">2024-09-13T11:03:36Z</dcterms:created>
  <dcterms:modified xsi:type="dcterms:W3CDTF">2024-11-22T02:26:23Z</dcterms:modified>
</cp:coreProperties>
</file>